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6aba90eea96bbe/JAKO/Bestellformulare/"/>
    </mc:Choice>
  </mc:AlternateContent>
  <xr:revisionPtr revIDLastSave="394" documentId="8_{40E875FB-E3D9-4F7C-968E-3B71D4178A1C}" xr6:coauthVersionLast="47" xr6:coauthVersionMax="47" xr10:uidLastSave="{BD53ECBB-D2AF-4E48-B7CC-752FB6AA56F2}"/>
  <bookViews>
    <workbookView xWindow="1560" yWindow="1275" windowWidth="18135" windowHeight="14925" xr2:uid="{00000000-000D-0000-FFFF-FFFF00000000}"/>
  </bookViews>
  <sheets>
    <sheet name="Seite 1" sheetId="1" r:id="rId1"/>
  </sheets>
  <definedNames>
    <definedName name="Besteller" comment="Bitte Namen eingeben">'Seite 1'!$D$3</definedName>
    <definedName name="Bestellform">'Seite 1'!#REF!</definedName>
    <definedName name="Bestelloption">'Seite 1'!#REF!</definedName>
    <definedName name="_xlnm.Print_Area" localSheetId="0">'Seite 1'!$A$1:$T$55</definedName>
    <definedName name="_xlnm.Print_Titles" localSheetId="0">'Seite 1'!$1:$6</definedName>
    <definedName name="Größen">'Seite 1'!#REF!</definedName>
    <definedName name="Größenoptionen">'Seite 1'!#REF!</definedName>
    <definedName name="Print_Area" localSheetId="0">'Seite 1'!$A$1:$S$59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Q47" i="1"/>
  <c r="V47" i="1"/>
  <c r="W47" i="1"/>
  <c r="X47" i="1"/>
  <c r="Y47" i="1"/>
  <c r="V48" i="1"/>
  <c r="W48" i="1"/>
  <c r="X48" i="1"/>
  <c r="Y48" i="1"/>
  <c r="V49" i="1"/>
  <c r="W49" i="1"/>
  <c r="X49" i="1"/>
  <c r="Y49" i="1"/>
  <c r="V50" i="1"/>
  <c r="W50" i="1"/>
  <c r="X50" i="1"/>
  <c r="Y50" i="1"/>
  <c r="Q7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8" i="1"/>
  <c r="Q49" i="1"/>
  <c r="Q50" i="1"/>
  <c r="Q8" i="1"/>
  <c r="I8" i="1"/>
  <c r="J8" i="1" s="1"/>
  <c r="V8" i="1"/>
  <c r="W8" i="1"/>
  <c r="X8" i="1"/>
  <c r="Y8" i="1"/>
  <c r="I9" i="1"/>
  <c r="J9" i="1" s="1"/>
  <c r="V9" i="1"/>
  <c r="W9" i="1"/>
  <c r="X9" i="1"/>
  <c r="Y9" i="1"/>
  <c r="I10" i="1"/>
  <c r="J10" i="1" s="1"/>
  <c r="V10" i="1"/>
  <c r="W10" i="1"/>
  <c r="X10" i="1"/>
  <c r="Y10" i="1"/>
  <c r="I11" i="1"/>
  <c r="J11" i="1" s="1"/>
  <c r="V11" i="1"/>
  <c r="W11" i="1"/>
  <c r="X11" i="1"/>
  <c r="Y11" i="1"/>
  <c r="I12" i="1"/>
  <c r="J12" i="1" s="1"/>
  <c r="V12" i="1"/>
  <c r="W12" i="1"/>
  <c r="X12" i="1"/>
  <c r="Y12" i="1"/>
  <c r="I13" i="1"/>
  <c r="J13" i="1" s="1"/>
  <c r="V13" i="1"/>
  <c r="W13" i="1"/>
  <c r="X13" i="1"/>
  <c r="Y13" i="1"/>
  <c r="I14" i="1"/>
  <c r="J14" i="1" s="1"/>
  <c r="V14" i="1"/>
  <c r="W14" i="1"/>
  <c r="X14" i="1"/>
  <c r="Y14" i="1"/>
  <c r="I15" i="1"/>
  <c r="J15" i="1" s="1"/>
  <c r="V15" i="1"/>
  <c r="W15" i="1"/>
  <c r="X15" i="1"/>
  <c r="Y15" i="1"/>
  <c r="I16" i="1"/>
  <c r="J16" i="1" s="1"/>
  <c r="V16" i="1"/>
  <c r="W16" i="1"/>
  <c r="X16" i="1"/>
  <c r="Y16" i="1"/>
  <c r="I17" i="1"/>
  <c r="J17" i="1" s="1"/>
  <c r="V17" i="1"/>
  <c r="W17" i="1"/>
  <c r="X17" i="1"/>
  <c r="Y17" i="1"/>
  <c r="I18" i="1"/>
  <c r="J18" i="1" s="1"/>
  <c r="V18" i="1"/>
  <c r="W18" i="1"/>
  <c r="X18" i="1"/>
  <c r="Y18" i="1"/>
  <c r="I19" i="1"/>
  <c r="J19" i="1" s="1"/>
  <c r="V19" i="1"/>
  <c r="W19" i="1"/>
  <c r="X19" i="1"/>
  <c r="Y19" i="1"/>
  <c r="I20" i="1"/>
  <c r="J20" i="1" s="1"/>
  <c r="V20" i="1"/>
  <c r="W20" i="1"/>
  <c r="X20" i="1"/>
  <c r="Y20" i="1"/>
  <c r="I21" i="1"/>
  <c r="J21" i="1" s="1"/>
  <c r="V21" i="1"/>
  <c r="W21" i="1"/>
  <c r="X21" i="1"/>
  <c r="Y21" i="1"/>
  <c r="I22" i="1"/>
  <c r="J22" i="1" s="1"/>
  <c r="V22" i="1"/>
  <c r="W22" i="1"/>
  <c r="X22" i="1"/>
  <c r="Y22" i="1"/>
  <c r="I23" i="1"/>
  <c r="J23" i="1" s="1"/>
  <c r="V23" i="1"/>
  <c r="W23" i="1"/>
  <c r="X23" i="1"/>
  <c r="Y23" i="1"/>
  <c r="I24" i="1"/>
  <c r="J24" i="1" s="1"/>
  <c r="V24" i="1"/>
  <c r="W24" i="1"/>
  <c r="X24" i="1"/>
  <c r="Y24" i="1"/>
  <c r="I25" i="1"/>
  <c r="J25" i="1" s="1"/>
  <c r="V25" i="1"/>
  <c r="W25" i="1"/>
  <c r="X25" i="1"/>
  <c r="Y25" i="1"/>
  <c r="I26" i="1"/>
  <c r="J26" i="1" s="1"/>
  <c r="V26" i="1"/>
  <c r="W26" i="1"/>
  <c r="X26" i="1"/>
  <c r="Y26" i="1"/>
  <c r="I27" i="1"/>
  <c r="J27" i="1" s="1"/>
  <c r="V27" i="1"/>
  <c r="W27" i="1"/>
  <c r="X27" i="1"/>
  <c r="Y27" i="1"/>
  <c r="I28" i="1"/>
  <c r="J28" i="1" s="1"/>
  <c r="V28" i="1"/>
  <c r="W28" i="1"/>
  <c r="X28" i="1"/>
  <c r="Y28" i="1"/>
  <c r="I29" i="1"/>
  <c r="J29" i="1" s="1"/>
  <c r="V29" i="1"/>
  <c r="W29" i="1"/>
  <c r="X29" i="1"/>
  <c r="Y29" i="1"/>
  <c r="I30" i="1"/>
  <c r="J30" i="1" s="1"/>
  <c r="V30" i="1"/>
  <c r="W30" i="1"/>
  <c r="X30" i="1"/>
  <c r="Y30" i="1"/>
  <c r="I31" i="1"/>
  <c r="J31" i="1" s="1"/>
  <c r="V31" i="1"/>
  <c r="W31" i="1"/>
  <c r="X31" i="1"/>
  <c r="Y31" i="1"/>
  <c r="I32" i="1"/>
  <c r="J32" i="1" s="1"/>
  <c r="V32" i="1"/>
  <c r="W32" i="1"/>
  <c r="X32" i="1"/>
  <c r="Y32" i="1"/>
  <c r="I33" i="1"/>
  <c r="J33" i="1" s="1"/>
  <c r="V33" i="1"/>
  <c r="W33" i="1"/>
  <c r="X33" i="1"/>
  <c r="Y33" i="1"/>
  <c r="I34" i="1"/>
  <c r="J34" i="1" s="1"/>
  <c r="V34" i="1"/>
  <c r="W34" i="1"/>
  <c r="X34" i="1"/>
  <c r="Y34" i="1"/>
  <c r="I35" i="1"/>
  <c r="J35" i="1" s="1"/>
  <c r="V35" i="1"/>
  <c r="W35" i="1"/>
  <c r="X35" i="1"/>
  <c r="Y35" i="1"/>
  <c r="I36" i="1"/>
  <c r="J36" i="1" s="1"/>
  <c r="V36" i="1"/>
  <c r="W36" i="1"/>
  <c r="X36" i="1"/>
  <c r="Y36" i="1"/>
  <c r="I37" i="1"/>
  <c r="J37" i="1" s="1"/>
  <c r="V37" i="1"/>
  <c r="W37" i="1"/>
  <c r="X37" i="1"/>
  <c r="Y37" i="1"/>
  <c r="I38" i="1"/>
  <c r="J38" i="1" s="1"/>
  <c r="V38" i="1"/>
  <c r="W38" i="1"/>
  <c r="X38" i="1"/>
  <c r="Y38" i="1"/>
  <c r="I39" i="1"/>
  <c r="J39" i="1" s="1"/>
  <c r="V39" i="1"/>
  <c r="W39" i="1"/>
  <c r="X39" i="1"/>
  <c r="Y39" i="1"/>
  <c r="I40" i="1"/>
  <c r="J40" i="1" s="1"/>
  <c r="V40" i="1"/>
  <c r="W40" i="1"/>
  <c r="X40" i="1"/>
  <c r="Y40" i="1"/>
  <c r="I41" i="1"/>
  <c r="J41" i="1" s="1"/>
  <c r="V41" i="1"/>
  <c r="W41" i="1"/>
  <c r="X41" i="1"/>
  <c r="Y41" i="1"/>
  <c r="I42" i="1"/>
  <c r="J42" i="1" s="1"/>
  <c r="V42" i="1"/>
  <c r="W42" i="1"/>
  <c r="X42" i="1"/>
  <c r="Y42" i="1"/>
  <c r="I43" i="1"/>
  <c r="J43" i="1" s="1"/>
  <c r="V43" i="1"/>
  <c r="W43" i="1"/>
  <c r="X43" i="1"/>
  <c r="Y43" i="1"/>
  <c r="I44" i="1"/>
  <c r="J44" i="1" s="1"/>
  <c r="V44" i="1"/>
  <c r="W44" i="1"/>
  <c r="X44" i="1"/>
  <c r="Y44" i="1"/>
  <c r="I45" i="1"/>
  <c r="J45" i="1" s="1"/>
  <c r="V45" i="1"/>
  <c r="W45" i="1"/>
  <c r="X45" i="1"/>
  <c r="Y45" i="1"/>
  <c r="X51" i="1"/>
  <c r="R44" i="1" l="1"/>
  <c r="R36" i="1"/>
  <c r="R28" i="1"/>
  <c r="R20" i="1"/>
  <c r="R12" i="1"/>
  <c r="R10" i="1"/>
  <c r="R27" i="1"/>
  <c r="R30" i="1"/>
  <c r="R29" i="1"/>
  <c r="R9" i="1"/>
  <c r="R31" i="1"/>
  <c r="R32" i="1"/>
  <c r="R15" i="1"/>
  <c r="R39" i="1"/>
  <c r="R38" i="1"/>
  <c r="R37" i="1"/>
  <c r="R35" i="1"/>
  <c r="R16" i="1"/>
  <c r="R40" i="1"/>
  <c r="R18" i="1"/>
  <c r="R17" i="1"/>
  <c r="R13" i="1"/>
  <c r="R42" i="1"/>
  <c r="R41" i="1"/>
  <c r="R23" i="1"/>
  <c r="R22" i="1"/>
  <c r="R21" i="1"/>
  <c r="R19" i="1"/>
  <c r="R34" i="1"/>
  <c r="R14" i="1"/>
  <c r="R43" i="1"/>
  <c r="R24" i="1"/>
  <c r="R33" i="1"/>
  <c r="R45" i="1"/>
  <c r="R26" i="1"/>
  <c r="R25" i="1"/>
  <c r="R11" i="1"/>
  <c r="R8" i="1"/>
  <c r="J51" i="1"/>
  <c r="I50" i="1" l="1"/>
  <c r="J50" i="1" s="1"/>
  <c r="Q51" i="1"/>
  <c r="I46" i="1"/>
  <c r="J46" i="1" s="1"/>
  <c r="V46" i="1"/>
  <c r="W46" i="1"/>
  <c r="X46" i="1"/>
  <c r="Y46" i="1"/>
  <c r="I47" i="1"/>
  <c r="I48" i="1"/>
  <c r="J48" i="1" s="1"/>
  <c r="I49" i="1"/>
  <c r="J49" i="1" s="1"/>
  <c r="Y7" i="1"/>
  <c r="X7" i="1"/>
  <c r="W7" i="1"/>
  <c r="V7" i="1"/>
  <c r="R50" i="1" l="1"/>
  <c r="R51" i="1"/>
  <c r="R49" i="1"/>
  <c r="R46" i="1"/>
  <c r="Q52" i="1"/>
  <c r="R48" i="1"/>
  <c r="R47" i="1"/>
  <c r="Q53" i="1" l="1"/>
  <c r="H2" i="1"/>
  <c r="I7" i="1" l="1"/>
  <c r="J7" i="1" s="1"/>
  <c r="R7" i="1" s="1"/>
  <c r="Q54" i="1" l="1"/>
  <c r="J52" i="1" l="1"/>
  <c r="R52" i="1"/>
  <c r="R53" i="1" l="1"/>
  <c r="R54" i="1" s="1"/>
  <c r="R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Beenen</author>
  </authors>
  <commentList>
    <comment ref="C2" authorId="0" shapeId="0" xr:uid="{D7BC1058-B4FA-4CE3-9405-D121E3505573}">
      <text>
        <r>
          <rPr>
            <sz val="9"/>
            <color indexed="81"/>
            <rFont val="Segoe UI"/>
            <family val="2"/>
          </rPr>
          <t xml:space="preserve">Bitte im folgenden Format eingeben:
JJMMTT_Mannschaft
</t>
        </r>
      </text>
    </comment>
  </commentList>
</comments>
</file>

<file path=xl/sharedStrings.xml><?xml version="1.0" encoding="utf-8"?>
<sst xmlns="http://schemas.openxmlformats.org/spreadsheetml/2006/main" count="56" uniqueCount="52">
  <si>
    <t>Datum</t>
  </si>
  <si>
    <t>Formular:</t>
  </si>
  <si>
    <t>Anfrage</t>
  </si>
  <si>
    <r>
      <t xml:space="preserve">Rechnungsempfänger </t>
    </r>
    <r>
      <rPr>
        <sz val="9"/>
        <color theme="1"/>
        <rFont val="Arial"/>
        <family val="2"/>
      </rPr>
      <t>(z. B. bei Sponsorenaufträgen)</t>
    </r>
  </si>
  <si>
    <t>Kommission</t>
  </si>
  <si>
    <t>Firma/Name</t>
  </si>
  <si>
    <t>Name / Team</t>
  </si>
  <si>
    <t>Straße/Nr./Tel</t>
  </si>
  <si>
    <t>Bemerkungen</t>
  </si>
  <si>
    <t>PLZ/Ort/email</t>
  </si>
  <si>
    <t>Veredelungen</t>
  </si>
  <si>
    <t>einfarbige Optionen - Vereinssonderpreis:</t>
  </si>
  <si>
    <t>Pos</t>
  </si>
  <si>
    <t>Art. Nr.</t>
  </si>
  <si>
    <t>Art. Bez.</t>
  </si>
  <si>
    <t>Farb - Nr.</t>
  </si>
  <si>
    <t>Größe</t>
  </si>
  <si>
    <t>Menge</t>
  </si>
  <si>
    <t>Listenpreis</t>
  </si>
  <si>
    <t>Vereinspreis SV Thomasstadt</t>
  </si>
  <si>
    <t>Gesamt</t>
  </si>
  <si>
    <t>Summe Veredelungen</t>
  </si>
  <si>
    <t>sonstiges</t>
  </si>
  <si>
    <t>Stück</t>
  </si>
  <si>
    <t>JAKO-Frachtkosten</t>
  </si>
  <si>
    <t>Summe Brutto</t>
  </si>
  <si>
    <t>Rechnungs-/ Überweisungsumme</t>
  </si>
  <si>
    <t>Selbstzahler</t>
  </si>
  <si>
    <t>Verein</t>
  </si>
  <si>
    <t>Sponsor</t>
  </si>
  <si>
    <t>Veredelung</t>
  </si>
  <si>
    <t>Farbe</t>
  </si>
  <si>
    <t>evtl. Aufpreis Mehrfarbig:</t>
  </si>
  <si>
    <t>Sonstige Angaben</t>
  </si>
  <si>
    <t>S</t>
  </si>
  <si>
    <t>M</t>
  </si>
  <si>
    <t>L</t>
  </si>
  <si>
    <t>XL</t>
  </si>
  <si>
    <t>XXL</t>
  </si>
  <si>
    <t>3XL</t>
  </si>
  <si>
    <t>4XL</t>
  </si>
  <si>
    <t>5XL</t>
  </si>
  <si>
    <t>Gesamtsumme</t>
  </si>
  <si>
    <t>Logo SVT vorne  (fest)</t>
  </si>
  <si>
    <t>Initialen, Nr, Ärmel vorne</t>
  </si>
  <si>
    <t>Sponsor, einfarbig, vorne</t>
  </si>
  <si>
    <t>Vereinsname hinten</t>
  </si>
  <si>
    <t>Spieler Nr.</t>
  </si>
  <si>
    <t>FarbNrGröße</t>
  </si>
  <si>
    <t>3XS</t>
  </si>
  <si>
    <t>XXS</t>
  </si>
  <si>
    <t>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</si>
</sst>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sz val="8"/>
      <color theme="0" tint="-0.34998626667073579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  <font>
      <sz val="7"/>
      <name val="Arial"/>
      <family val="2"/>
    </font>
    <font>
      <sz val="5"/>
      <name val="Arial"/>
      <family val="2"/>
    </font>
    <font>
      <sz val="9"/>
      <color indexed="81"/>
      <name val="Segoe UI"/>
      <family val="2"/>
    </font>
    <font>
      <sz val="11"/>
      <color theme="0"/>
      <name val="Arial"/>
      <family val="2"/>
    </font>
    <font>
      <sz val="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11" xfId="0" applyFont="1" applyBorder="1" applyProtection="1">
      <protection locked="0"/>
    </xf>
    <xf numFmtId="0" fontId="4" fillId="0" borderId="8" xfId="0" applyFont="1" applyBorder="1" applyProtection="1">
      <protection locked="0"/>
    </xf>
    <xf numFmtId="44" fontId="4" fillId="0" borderId="10" xfId="1" applyFont="1" applyBorder="1" applyProtection="1">
      <protection locked="0"/>
    </xf>
    <xf numFmtId="49" fontId="4" fillId="0" borderId="9" xfId="0" applyNumberFormat="1" applyFont="1" applyBorder="1" applyAlignment="1" applyProtection="1">
      <alignment horizontal="center"/>
      <protection locked="0"/>
    </xf>
    <xf numFmtId="14" fontId="3" fillId="0" borderId="2" xfId="0" applyNumberFormat="1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9" fillId="0" borderId="0" xfId="0" applyFont="1" applyAlignment="1">
      <alignment vertical="top"/>
    </xf>
    <xf numFmtId="44" fontId="6" fillId="3" borderId="7" xfId="1" applyFont="1" applyFill="1" applyBorder="1" applyProtection="1"/>
    <xf numFmtId="0" fontId="6" fillId="0" borderId="0" xfId="0" applyFont="1"/>
    <xf numFmtId="0" fontId="4" fillId="0" borderId="0" xfId="0" applyFont="1"/>
    <xf numFmtId="44" fontId="4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44" fontId="6" fillId="0" borderId="2" xfId="1" applyFont="1" applyFill="1" applyBorder="1" applyAlignment="1" applyProtection="1">
      <alignment horizontal="center" vertical="center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1" fillId="0" borderId="1" xfId="0" applyFont="1" applyBorder="1" applyAlignment="1">
      <alignment vertical="top"/>
    </xf>
    <xf numFmtId="8" fontId="12" fillId="0" borderId="1" xfId="0" applyNumberFormat="1" applyFont="1" applyBorder="1" applyAlignment="1">
      <alignment horizontal="left" vertical="top"/>
    </xf>
    <xf numFmtId="44" fontId="10" fillId="0" borderId="15" xfId="1" applyFont="1" applyBorder="1" applyProtection="1"/>
    <xf numFmtId="44" fontId="6" fillId="3" borderId="17" xfId="1" applyFont="1" applyFill="1" applyBorder="1" applyProtection="1"/>
    <xf numFmtId="0" fontId="5" fillId="0" borderId="0" xfId="0" applyFont="1" applyAlignment="1">
      <alignment horizontal="right" vertical="center"/>
    </xf>
    <xf numFmtId="44" fontId="5" fillId="0" borderId="0" xfId="1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</xf>
    <xf numFmtId="0" fontId="3" fillId="0" borderId="5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49" fontId="4" fillId="0" borderId="16" xfId="1" applyNumberFormat="1" applyFont="1" applyFill="1" applyBorder="1" applyAlignment="1" applyProtection="1">
      <alignment horizontal="center" vertical="center"/>
      <protection locked="0"/>
    </xf>
    <xf numFmtId="49" fontId="4" fillId="0" borderId="8" xfId="1" applyNumberFormat="1" applyFont="1" applyFill="1" applyBorder="1" applyAlignment="1" applyProtection="1">
      <alignment horizontal="center" vertical="center"/>
      <protection locked="0"/>
    </xf>
    <xf numFmtId="49" fontId="4" fillId="0" borderId="22" xfId="1" applyNumberFormat="1" applyFont="1" applyFill="1" applyBorder="1" applyAlignment="1" applyProtection="1">
      <alignment horizontal="center" vertical="center"/>
      <protection locked="0"/>
    </xf>
    <xf numFmtId="44" fontId="3" fillId="0" borderId="0" xfId="1" applyFont="1" applyProtection="1"/>
    <xf numFmtId="44" fontId="3" fillId="0" borderId="12" xfId="1" applyFont="1" applyBorder="1" applyProtection="1">
      <protection locked="0"/>
    </xf>
    <xf numFmtId="44" fontId="4" fillId="0" borderId="0" xfId="1" applyFont="1" applyBorder="1" applyProtection="1"/>
    <xf numFmtId="44" fontId="5" fillId="0" borderId="0" xfId="1" applyFont="1" applyProtection="1"/>
    <xf numFmtId="44" fontId="4" fillId="0" borderId="0" xfId="1" applyFont="1" applyBorder="1" applyAlignment="1" applyProtection="1">
      <alignment vertical="center" wrapText="1"/>
    </xf>
    <xf numFmtId="44" fontId="3" fillId="0" borderId="0" xfId="1" applyFont="1" applyBorder="1" applyProtection="1"/>
    <xf numFmtId="44" fontId="4" fillId="0" borderId="0" xfId="1" applyFont="1" applyProtection="1"/>
    <xf numFmtId="44" fontId="3" fillId="0" borderId="18" xfId="1" applyFont="1" applyBorder="1" applyProtection="1">
      <protection locked="0"/>
    </xf>
    <xf numFmtId="44" fontId="3" fillId="0" borderId="0" xfId="1" applyFont="1" applyBorder="1" applyProtection="1">
      <protection locked="0"/>
    </xf>
    <xf numFmtId="44" fontId="3" fillId="0" borderId="26" xfId="1" applyFont="1" applyBorder="1" applyProtection="1">
      <protection locked="0"/>
    </xf>
    <xf numFmtId="44" fontId="8" fillId="0" borderId="0" xfId="1" applyFont="1" applyAlignment="1" applyProtection="1">
      <alignment horizontal="right" vertical="center"/>
    </xf>
    <xf numFmtId="44" fontId="2" fillId="0" borderId="0" xfId="1" applyFont="1" applyAlignment="1" applyProtection="1">
      <alignment horizontal="right"/>
    </xf>
    <xf numFmtId="44" fontId="3" fillId="0" borderId="0" xfId="1" applyFont="1" applyBorder="1" applyAlignment="1" applyProtection="1">
      <alignment vertical="center"/>
    </xf>
    <xf numFmtId="0" fontId="4" fillId="0" borderId="0" xfId="0" applyFont="1" applyAlignment="1">
      <alignment horizontal="center"/>
    </xf>
    <xf numFmtId="0" fontId="4" fillId="0" borderId="27" xfId="0" applyFont="1" applyBorder="1"/>
    <xf numFmtId="0" fontId="13" fillId="0" borderId="0" xfId="0" applyFont="1"/>
    <xf numFmtId="44" fontId="6" fillId="3" borderId="15" xfId="1" applyFont="1" applyFill="1" applyBorder="1" applyProtection="1"/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 applyProtection="1">
      <alignment vertical="top"/>
      <protection locked="0"/>
    </xf>
    <xf numFmtId="44" fontId="3" fillId="0" borderId="0" xfId="1" applyFont="1" applyBorder="1" applyAlignment="1" applyProtection="1"/>
    <xf numFmtId="0" fontId="13" fillId="0" borderId="0" xfId="0" applyFont="1" applyAlignment="1">
      <alignment horizontal="center" vertical="center"/>
    </xf>
    <xf numFmtId="0" fontId="3" fillId="0" borderId="6" xfId="0" applyFont="1" applyBorder="1" applyProtection="1">
      <protection locked="0"/>
    </xf>
    <xf numFmtId="0" fontId="3" fillId="0" borderId="14" xfId="0" applyFont="1" applyBorder="1" applyProtection="1">
      <protection locked="0"/>
    </xf>
    <xf numFmtId="44" fontId="3" fillId="0" borderId="14" xfId="1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1" xfId="0" applyFont="1" applyBorder="1" applyProtection="1">
      <protection locked="0"/>
    </xf>
    <xf numFmtId="44" fontId="4" fillId="0" borderId="1" xfId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 vertical="top"/>
      <protection locked="0"/>
    </xf>
    <xf numFmtId="0" fontId="3" fillId="0" borderId="30" xfId="0" applyFont="1" applyBorder="1" applyProtection="1">
      <protection locked="0"/>
    </xf>
    <xf numFmtId="0" fontId="4" fillId="0" borderId="12" xfId="0" applyFont="1" applyBorder="1" applyAlignment="1">
      <alignment horizontal="right"/>
    </xf>
    <xf numFmtId="49" fontId="5" fillId="0" borderId="9" xfId="0" applyNumberFormat="1" applyFont="1" applyBorder="1" applyAlignment="1" applyProtection="1">
      <alignment horizontal="center"/>
      <protection locked="0"/>
    </xf>
    <xf numFmtId="0" fontId="15" fillId="0" borderId="9" xfId="0" applyFont="1" applyBorder="1" applyProtection="1">
      <protection locked="0"/>
    </xf>
    <xf numFmtId="44" fontId="6" fillId="3" borderId="9" xfId="1" applyFont="1" applyFill="1" applyBorder="1" applyProtection="1"/>
    <xf numFmtId="44" fontId="6" fillId="3" borderId="26" xfId="1" applyFont="1" applyFill="1" applyBorder="1" applyProtection="1"/>
    <xf numFmtId="49" fontId="4" fillId="0" borderId="32" xfId="1" applyNumberFormat="1" applyFont="1" applyFill="1" applyBorder="1" applyAlignment="1" applyProtection="1">
      <alignment horizontal="center" vertical="center"/>
      <protection locked="0"/>
    </xf>
    <xf numFmtId="49" fontId="4" fillId="0" borderId="11" xfId="1" applyNumberFormat="1" applyFont="1" applyFill="1" applyBorder="1" applyAlignment="1" applyProtection="1">
      <alignment horizontal="center" vertical="center"/>
      <protection locked="0"/>
    </xf>
    <xf numFmtId="49" fontId="4" fillId="0" borderId="28" xfId="1" applyNumberFormat="1" applyFont="1" applyFill="1" applyBorder="1" applyAlignment="1" applyProtection="1">
      <alignment horizontal="center" vertical="center"/>
      <protection locked="0"/>
    </xf>
    <xf numFmtId="44" fontId="6" fillId="3" borderId="31" xfId="1" applyFont="1" applyFill="1" applyBorder="1" applyProtection="1"/>
    <xf numFmtId="0" fontId="4" fillId="0" borderId="23" xfId="0" applyFont="1" applyBorder="1" applyProtection="1">
      <protection locked="0"/>
    </xf>
    <xf numFmtId="44" fontId="6" fillId="3" borderId="34" xfId="1" applyFont="1" applyFill="1" applyBorder="1" applyProtection="1"/>
    <xf numFmtId="44" fontId="6" fillId="3" borderId="18" xfId="1" applyFont="1" applyFill="1" applyBorder="1" applyProtection="1"/>
    <xf numFmtId="49" fontId="4" fillId="0" borderId="35" xfId="1" applyNumberFormat="1" applyFont="1" applyFill="1" applyBorder="1" applyAlignment="1" applyProtection="1">
      <alignment horizontal="center" vertical="center"/>
    </xf>
    <xf numFmtId="49" fontId="4" fillId="0" borderId="23" xfId="1" applyNumberFormat="1" applyFont="1" applyFill="1" applyBorder="1" applyAlignment="1" applyProtection="1">
      <alignment horizontal="center" vertical="center"/>
    </xf>
    <xf numFmtId="49" fontId="4" fillId="0" borderId="33" xfId="1" applyNumberFormat="1" applyFont="1" applyFill="1" applyBorder="1" applyAlignment="1" applyProtection="1">
      <alignment horizontal="center" vertical="center"/>
    </xf>
    <xf numFmtId="44" fontId="10" fillId="0" borderId="36" xfId="1" applyFont="1" applyBorder="1" applyProtection="1"/>
    <xf numFmtId="44" fontId="6" fillId="3" borderId="36" xfId="1" applyFont="1" applyFill="1" applyBorder="1" applyProtection="1"/>
    <xf numFmtId="0" fontId="5" fillId="0" borderId="37" xfId="0" applyFont="1" applyBorder="1" applyProtection="1">
      <protection locked="0"/>
    </xf>
    <xf numFmtId="0" fontId="5" fillId="0" borderId="38" xfId="0" applyFont="1" applyBorder="1" applyProtection="1">
      <protection locked="0"/>
    </xf>
    <xf numFmtId="0" fontId="5" fillId="0" borderId="39" xfId="0" applyFont="1" applyBorder="1"/>
    <xf numFmtId="0" fontId="9" fillId="2" borderId="30" xfId="0" applyFont="1" applyFill="1" applyBorder="1" applyAlignment="1" applyProtection="1">
      <alignment horizontal="center" wrapText="1"/>
      <protection locked="0"/>
    </xf>
    <xf numFmtId="0" fontId="5" fillId="0" borderId="21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35" xfId="0" applyFont="1" applyBorder="1" applyProtection="1">
      <protection locked="0"/>
    </xf>
    <xf numFmtId="0" fontId="4" fillId="2" borderId="28" xfId="0" applyFont="1" applyFill="1" applyBorder="1" applyProtection="1">
      <protection locked="0"/>
    </xf>
    <xf numFmtId="0" fontId="4" fillId="2" borderId="33" xfId="0" applyFont="1" applyFill="1" applyBorder="1" applyProtection="1">
      <protection locked="0"/>
    </xf>
    <xf numFmtId="0" fontId="4" fillId="0" borderId="34" xfId="0" applyFont="1" applyBorder="1" applyProtection="1">
      <protection locked="0"/>
    </xf>
    <xf numFmtId="49" fontId="4" fillId="0" borderId="34" xfId="0" applyNumberFormat="1" applyFont="1" applyBorder="1" applyAlignment="1" applyProtection="1">
      <alignment horizontal="center"/>
      <protection locked="0"/>
    </xf>
    <xf numFmtId="44" fontId="4" fillId="0" borderId="19" xfId="1" applyFont="1" applyBorder="1" applyProtection="1">
      <protection locked="0"/>
    </xf>
    <xf numFmtId="44" fontId="10" fillId="0" borderId="31" xfId="1" applyFont="1" applyBorder="1" applyProtection="1">
      <protection hidden="1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44" fontId="16" fillId="2" borderId="20" xfId="1" applyFont="1" applyFill="1" applyBorder="1" applyAlignment="1" applyProtection="1">
      <alignment horizontal="center" vertical="center" wrapText="1"/>
      <protection locked="0"/>
    </xf>
    <xf numFmtId="44" fontId="9" fillId="2" borderId="20" xfId="1" applyFont="1" applyFill="1" applyBorder="1" applyAlignment="1" applyProtection="1">
      <alignment horizontal="center" vertical="center" wrapText="1"/>
      <protection locked="0"/>
    </xf>
    <xf numFmtId="0" fontId="17" fillId="4" borderId="20" xfId="0" applyFont="1" applyFill="1" applyBorder="1" applyAlignment="1" applyProtection="1">
      <alignment horizontal="center" vertical="center" wrapText="1"/>
      <protection locked="0"/>
    </xf>
    <xf numFmtId="0" fontId="9" fillId="4" borderId="20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/>
    <xf numFmtId="44" fontId="19" fillId="0" borderId="0" xfId="1" applyFont="1" applyProtection="1"/>
    <xf numFmtId="0" fontId="20" fillId="0" borderId="0" xfId="0" applyFont="1"/>
    <xf numFmtId="0" fontId="20" fillId="0" borderId="0" xfId="0" applyFont="1" applyAlignment="1">
      <alignment horizontal="left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11" fillId="0" borderId="12" xfId="0" applyFont="1" applyBorder="1" applyAlignment="1">
      <alignment horizontal="center" vertical="top"/>
    </xf>
  </cellXfs>
  <cellStyles count="2">
    <cellStyle name="Standard" xfId="0" builtinId="0"/>
    <cellStyle name="Währung" xfId="1" builtinId="4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border diagonalUp="0" diagonalDown="0" outline="0">
        <left style="hair">
          <color auto="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border diagonalUp="0" diagonalDown="0" outline="0">
        <left style="hair">
          <color auto="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border diagonalUp="0" diagonalDown="0" outline="0">
        <left style="hair">
          <color indexed="64"/>
        </left>
        <right/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border diagonalUp="0" diagonalDown="0" outline="0">
        <left/>
        <right style="hair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border diagonalUp="0" diagonalDown="0" outline="0">
        <left/>
        <right style="hair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border diagonalUp="0" diagonalDown="0" outline="0">
        <left/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/>
        <right style="thin">
          <color indexed="64"/>
        </right>
        <top/>
        <bottom style="hair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035A62-5B80-4F83-8606-D4729D9A0A75}" name="Tabelle1" displayName="Tabelle1" ref="A6:T51" headerRowDxfId="42" headerRowBorderDxfId="41" tableBorderDxfId="40">
  <autoFilter ref="A6:T51" xr:uid="{DD035A62-5B80-4F83-8606-D4729D9A0A75}"/>
  <tableColumns count="20">
    <tableColumn id="1" xr3:uid="{0BC72FC3-06BC-49BC-A8D9-2947CA4EC29E}" name="Pos" totalsRowLabel="Ergebnis" dataDxfId="39" totalsRowDxfId="38"/>
    <tableColumn id="2" xr3:uid="{F64FB37E-12C7-4D82-964B-0F4B0627D06D}" name="Art. Nr." dataDxfId="37" totalsRowDxfId="36"/>
    <tableColumn id="3" xr3:uid="{841B47E6-F4D4-45C3-B88F-15DEE601AF48}" name="Art. Bez." dataDxfId="35" totalsRowDxfId="34"/>
    <tableColumn id="4" xr3:uid="{3BF22BF7-82BE-48EB-82AE-1C67CEF1C289}" name="Farb - Nr." dataDxfId="33" totalsRowDxfId="32"/>
    <tableColumn id="5" xr3:uid="{12C73AB6-F9F6-4EB4-BDF8-62F7D312AFB8}" name="Farbe" dataDxfId="31" totalsRowDxfId="30"/>
    <tableColumn id="6" xr3:uid="{1801CEB3-4880-44B5-9438-CD5E30BD5A9B}" name="Größe" dataDxfId="29" totalsRowDxfId="28"/>
    <tableColumn id="7" xr3:uid="{FA5DB4AD-C6A2-4976-A789-A1BE850E9D54}" name="Menge" dataDxfId="27" totalsRowDxfId="26"/>
    <tableColumn id="8" xr3:uid="{DB434BD7-F426-4017-8420-82264A626CAC}" name="Listenpreis" dataDxfId="25" totalsRowDxfId="24" dataCellStyle="Währung"/>
    <tableColumn id="9" xr3:uid="{0BCFE261-5969-4525-A885-9FCC1BD43A7E}" name="Vereinspreis SV Thomasstadt" dataDxfId="23" totalsRowDxfId="22" dataCellStyle="Währung"/>
    <tableColumn id="10" xr3:uid="{47333EE7-2E8E-45F4-9B3C-346B70144FF1}" name="Gesamt" dataDxfId="21" totalsRowDxfId="20" dataCellStyle="Währung">
      <calculatedColumnFormula>G7*I7</calculatedColumnFormula>
    </tableColumn>
    <tableColumn id="11" xr3:uid="{DD513524-D641-49B3-BA68-4014742709A6}" name="Logo SVT vorne  (fest)" dataDxfId="19" totalsRowDxfId="18" dataCellStyle="Währung"/>
    <tableColumn id="12" xr3:uid="{95439A9B-F4C8-454D-9510-4CDE50697979}" name="Initialen, Nr, Ärmel vorne" dataDxfId="17" totalsRowDxfId="16" dataCellStyle="Währung"/>
    <tableColumn id="13" xr3:uid="{E09BCEFD-37FB-4AB2-85CF-26AB860D3967}" name="Sponsor, einfarbig, vorne" dataDxfId="15" totalsRowDxfId="14" dataCellStyle="Währung"/>
    <tableColumn id="14" xr3:uid="{D32B5994-130C-4361-A670-CD9ABECBB78F}" name="Vereinsname hinten" dataDxfId="13" totalsRowDxfId="12" dataCellStyle="Währung"/>
    <tableColumn id="15" xr3:uid="{E4AAA308-1E16-40F4-8D03-3AA3C5202B9D}" name="Spieler Nr." dataDxfId="11" totalsRowDxfId="10" dataCellStyle="Währung"/>
    <tableColumn id="16" xr3:uid="{9EF7629D-C913-4D21-98A3-B5DC66F8EDEA}" name="sonstiges" dataDxfId="9" totalsRowDxfId="8" dataCellStyle="Währung"/>
    <tableColumn id="17" xr3:uid="{0932D442-81BB-4BC4-A891-939BACDD251F}" name="Summe Veredelungen" dataDxfId="7" totalsRowDxfId="6" dataCellStyle="Währung"/>
    <tableColumn id="18" xr3:uid="{296B758F-5FEF-4018-B7DE-2EE93DD5E567}" name="Gesamtsumme" dataDxfId="5" totalsRowDxfId="4" dataCellStyle="Währung">
      <calculatedColumnFormula>J7+Q7</calculatedColumnFormula>
    </tableColumn>
    <tableColumn id="19" xr3:uid="{D4D01151-0987-40E6-B6B7-EBD810278314}" name="Sonstige Angaben" dataDxfId="3" totalsRowDxfId="2">
      <calculatedColumnFormula>$C$2</calculatedColumnFormula>
    </tableColumn>
    <tableColumn id="20" xr3:uid="{10078FF7-1FEF-46EC-AA51-12FF6433D43E}" name="Bemerkungen" totalsRowFunction="count" dataDxfId="1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8"/>
  <sheetViews>
    <sheetView tabSelected="1" zoomScaleNormal="100" workbookViewId="0">
      <selection activeCell="C1" sqref="C1"/>
    </sheetView>
  </sheetViews>
  <sheetFormatPr baseColWidth="10" defaultColWidth="11.42578125" defaultRowHeight="14.25" x14ac:dyDescent="0.2"/>
  <cols>
    <col min="1" max="1" width="3.28515625" style="8" customWidth="1"/>
    <col min="2" max="2" width="8.5703125" style="8" customWidth="1"/>
    <col min="3" max="3" width="14" style="8" customWidth="1"/>
    <col min="4" max="4" width="6" style="8" customWidth="1"/>
    <col min="5" max="5" width="8.85546875" style="8" customWidth="1"/>
    <col min="6" max="6" width="6.42578125" style="8" customWidth="1"/>
    <col min="7" max="7" width="8.5703125" style="8" customWidth="1"/>
    <col min="8" max="8" width="10.140625" style="8" customWidth="1"/>
    <col min="9" max="10" width="10.140625" style="44" customWidth="1"/>
    <col min="11" max="16" width="7" style="8" customWidth="1"/>
    <col min="17" max="17" width="9.140625" style="8" customWidth="1"/>
    <col min="18" max="18" width="9.140625" style="44" customWidth="1"/>
    <col min="19" max="19" width="13.7109375" style="8" customWidth="1"/>
    <col min="20" max="20" width="15" style="8" customWidth="1"/>
    <col min="21" max="21" width="6.5703125" style="12" customWidth="1"/>
    <col min="22" max="25" width="11.42578125" style="12"/>
    <col min="26" max="16384" width="11.42578125" style="8"/>
  </cols>
  <sheetData>
    <row r="1" spans="1:25" ht="18.75" customHeight="1" x14ac:dyDescent="0.2">
      <c r="B1" s="15" t="s">
        <v>0</v>
      </c>
      <c r="C1" s="5"/>
      <c r="F1" s="20"/>
      <c r="G1" s="61"/>
      <c r="K1" s="54" t="s">
        <v>1</v>
      </c>
      <c r="L1" s="117" t="s">
        <v>2</v>
      </c>
      <c r="M1" s="118"/>
      <c r="N1" s="18"/>
      <c r="T1" s="21" t="s">
        <v>3</v>
      </c>
    </row>
    <row r="2" spans="1:25" ht="18.75" customHeight="1" x14ac:dyDescent="0.2">
      <c r="B2" s="15" t="s">
        <v>4</v>
      </c>
      <c r="C2" s="6"/>
      <c r="H2" s="9" t="str">
        <f>IF(L1="Sponsor","Hinweis: Bei Rechnungsausstellung wird 19% MwSt. ausgewiesen","")</f>
        <v/>
      </c>
      <c r="N2" s="16" t="s">
        <v>5</v>
      </c>
      <c r="O2" s="65"/>
      <c r="P2" s="66"/>
      <c r="Q2" s="66"/>
      <c r="R2" s="67"/>
      <c r="S2" s="66"/>
      <c r="T2" s="68"/>
    </row>
    <row r="3" spans="1:25" ht="18.75" customHeight="1" x14ac:dyDescent="0.2">
      <c r="B3" s="15" t="s">
        <v>6</v>
      </c>
      <c r="C3" s="114"/>
      <c r="D3" s="115"/>
      <c r="E3" s="115"/>
      <c r="F3" s="116"/>
      <c r="I3" s="63"/>
      <c r="J3" s="63"/>
      <c r="N3" s="16" t="s">
        <v>7</v>
      </c>
      <c r="O3" s="31"/>
      <c r="P3" s="32"/>
      <c r="Q3" s="32"/>
      <c r="R3" s="45"/>
      <c r="S3" s="74"/>
      <c r="T3" s="30"/>
    </row>
    <row r="4" spans="1:25" ht="18.75" customHeight="1" x14ac:dyDescent="0.2">
      <c r="B4" s="16" t="s">
        <v>8</v>
      </c>
      <c r="C4" s="31"/>
      <c r="D4" s="32"/>
      <c r="E4" s="32"/>
      <c r="F4" s="32"/>
      <c r="G4" s="32"/>
      <c r="H4" s="62"/>
      <c r="I4" s="45"/>
      <c r="J4" s="45"/>
      <c r="K4" s="32"/>
      <c r="L4" s="30"/>
      <c r="N4" s="16" t="s">
        <v>9</v>
      </c>
      <c r="O4" s="69"/>
      <c r="P4" s="70"/>
      <c r="Q4" s="70"/>
      <c r="R4" s="71"/>
      <c r="S4" s="72"/>
      <c r="T4" s="73"/>
    </row>
    <row r="5" spans="1:25" ht="7.15" customHeight="1" x14ac:dyDescent="0.2">
      <c r="B5" s="16"/>
      <c r="H5" s="22"/>
      <c r="I5" s="49"/>
      <c r="J5" s="49"/>
      <c r="K5" s="119" t="s">
        <v>10</v>
      </c>
      <c r="L5" s="119"/>
      <c r="M5" s="23" t="s">
        <v>11</v>
      </c>
      <c r="N5" s="23"/>
      <c r="O5" s="23"/>
      <c r="P5" s="24">
        <v>2.8</v>
      </c>
      <c r="Q5" s="23" t="s">
        <v>32</v>
      </c>
      <c r="R5" s="23"/>
      <c r="S5" s="24"/>
    </row>
    <row r="6" spans="1:25" ht="26.25" customHeight="1" x14ac:dyDescent="0.2">
      <c r="A6" s="94" t="s">
        <v>12</v>
      </c>
      <c r="B6" s="104" t="s">
        <v>13</v>
      </c>
      <c r="C6" s="104" t="s">
        <v>14</v>
      </c>
      <c r="D6" s="104" t="s">
        <v>15</v>
      </c>
      <c r="E6" s="104" t="s">
        <v>31</v>
      </c>
      <c r="F6" s="104" t="s">
        <v>16</v>
      </c>
      <c r="G6" s="104" t="s">
        <v>17</v>
      </c>
      <c r="H6" s="104" t="s">
        <v>18</v>
      </c>
      <c r="I6" s="105" t="s">
        <v>19</v>
      </c>
      <c r="J6" s="106" t="s">
        <v>20</v>
      </c>
      <c r="K6" s="107" t="s">
        <v>43</v>
      </c>
      <c r="L6" s="107" t="s">
        <v>44</v>
      </c>
      <c r="M6" s="107" t="s">
        <v>45</v>
      </c>
      <c r="N6" s="107" t="s">
        <v>46</v>
      </c>
      <c r="O6" s="107" t="s">
        <v>47</v>
      </c>
      <c r="P6" s="107" t="s">
        <v>22</v>
      </c>
      <c r="Q6" s="108" t="s">
        <v>21</v>
      </c>
      <c r="R6" s="106" t="s">
        <v>42</v>
      </c>
      <c r="S6" s="104" t="s">
        <v>33</v>
      </c>
      <c r="T6" s="109" t="s">
        <v>8</v>
      </c>
      <c r="U6" s="57"/>
      <c r="V6" s="64" t="s">
        <v>13</v>
      </c>
      <c r="W6" s="64" t="s">
        <v>48</v>
      </c>
      <c r="X6" s="64" t="s">
        <v>23</v>
      </c>
      <c r="Y6" s="64" t="s">
        <v>4</v>
      </c>
    </row>
    <row r="7" spans="1:25" ht="16.5" customHeight="1" x14ac:dyDescent="0.2">
      <c r="A7" s="98">
        <v>1</v>
      </c>
      <c r="B7" s="1"/>
      <c r="C7" s="76"/>
      <c r="D7" s="4"/>
      <c r="E7" s="75"/>
      <c r="F7" s="4"/>
      <c r="G7" s="1"/>
      <c r="H7" s="3"/>
      <c r="I7" s="77">
        <f t="shared" ref="I7:I50" si="0">ROUND((H7*50%),2)</f>
        <v>0</v>
      </c>
      <c r="J7" s="78">
        <f t="shared" ref="J7:J50" si="1">G7*I7</f>
        <v>0</v>
      </c>
      <c r="K7" s="79"/>
      <c r="L7" s="80"/>
      <c r="M7" s="80"/>
      <c r="N7" s="80"/>
      <c r="O7" s="80"/>
      <c r="P7" s="81"/>
      <c r="Q7" s="103">
        <f>COUNTA(K7:P7)*$G7*$P$5+($G$7*$S$5)</f>
        <v>0</v>
      </c>
      <c r="R7" s="82">
        <f t="shared" ref="R7:R50" si="2">J7+Q7</f>
        <v>0</v>
      </c>
      <c r="S7" s="95"/>
      <c r="T7" s="91"/>
      <c r="U7" s="58"/>
      <c r="V7" s="59">
        <f t="shared" ref="V7:V46" si="3">B7</f>
        <v>0</v>
      </c>
      <c r="W7" s="59" t="str">
        <f t="shared" ref="W7:W50" si="4">CONCATENATE($D7,$F7)</f>
        <v/>
      </c>
      <c r="X7" s="59">
        <f t="shared" ref="X7:X51" si="5">G7</f>
        <v>0</v>
      </c>
      <c r="Y7" s="59">
        <f t="shared" ref="Y7:Y50" si="6">$C$2</f>
        <v>0</v>
      </c>
    </row>
    <row r="8" spans="1:25" ht="16.5" customHeight="1" x14ac:dyDescent="0.2">
      <c r="A8" s="98">
        <v>2</v>
      </c>
      <c r="B8" s="1"/>
      <c r="C8" s="76"/>
      <c r="D8" s="4"/>
      <c r="E8" s="75"/>
      <c r="F8" s="4"/>
      <c r="G8" s="1"/>
      <c r="H8" s="3"/>
      <c r="I8" s="10">
        <f t="shared" ref="I8:I45" si="7">ROUND((H8*50%),2)</f>
        <v>0</v>
      </c>
      <c r="J8" s="26">
        <f t="shared" ref="J8:J45" si="8">G8*I8</f>
        <v>0</v>
      </c>
      <c r="K8" s="41"/>
      <c r="L8" s="42"/>
      <c r="M8" s="42"/>
      <c r="N8" s="42"/>
      <c r="O8" s="42"/>
      <c r="P8" s="43"/>
      <c r="Q8" s="25">
        <f t="shared" ref="Q8:Q50" si="9">COUNTA(K8:P8)*$G8*$P$5+(G8*$S$5)</f>
        <v>0</v>
      </c>
      <c r="R8" s="60">
        <f t="shared" ref="R8:R45" si="10">J8+Q8</f>
        <v>0</v>
      </c>
      <c r="S8" s="96"/>
      <c r="T8" s="92"/>
      <c r="U8" s="58"/>
      <c r="V8" s="59">
        <f t="shared" ref="V8:V45" si="11">B8</f>
        <v>0</v>
      </c>
      <c r="W8" s="59" t="str">
        <f t="shared" si="4"/>
        <v/>
      </c>
      <c r="X8" s="59">
        <f t="shared" ref="X8:X45" si="12">G8</f>
        <v>0</v>
      </c>
      <c r="Y8" s="59">
        <f t="shared" si="6"/>
        <v>0</v>
      </c>
    </row>
    <row r="9" spans="1:25" ht="16.5" customHeight="1" x14ac:dyDescent="0.2">
      <c r="A9" s="98">
        <v>3</v>
      </c>
      <c r="B9" s="1"/>
      <c r="C9" s="76"/>
      <c r="D9" s="4"/>
      <c r="E9" s="75"/>
      <c r="F9" s="4"/>
      <c r="G9" s="1"/>
      <c r="H9" s="3"/>
      <c r="I9" s="10">
        <f t="shared" si="7"/>
        <v>0</v>
      </c>
      <c r="J9" s="26">
        <f t="shared" si="8"/>
        <v>0</v>
      </c>
      <c r="K9" s="41"/>
      <c r="L9" s="42"/>
      <c r="M9" s="42"/>
      <c r="N9" s="42"/>
      <c r="O9" s="42"/>
      <c r="P9" s="43"/>
      <c r="Q9" s="25">
        <f t="shared" si="9"/>
        <v>0</v>
      </c>
      <c r="R9" s="60">
        <f t="shared" si="10"/>
        <v>0</v>
      </c>
      <c r="S9" s="96"/>
      <c r="T9" s="92"/>
      <c r="U9" s="58"/>
      <c r="V9" s="59">
        <f t="shared" si="11"/>
        <v>0</v>
      </c>
      <c r="W9" s="59" t="str">
        <f t="shared" si="4"/>
        <v/>
      </c>
      <c r="X9" s="59">
        <f t="shared" si="12"/>
        <v>0</v>
      </c>
      <c r="Y9" s="59">
        <f t="shared" si="6"/>
        <v>0</v>
      </c>
    </row>
    <row r="10" spans="1:25" ht="16.5" customHeight="1" x14ac:dyDescent="0.2">
      <c r="A10" s="98">
        <v>4</v>
      </c>
      <c r="B10" s="1"/>
      <c r="C10" s="76"/>
      <c r="D10" s="4"/>
      <c r="E10" s="75"/>
      <c r="F10" s="4"/>
      <c r="G10" s="1"/>
      <c r="H10" s="3"/>
      <c r="I10" s="10">
        <f t="shared" si="7"/>
        <v>0</v>
      </c>
      <c r="J10" s="26">
        <f t="shared" si="8"/>
        <v>0</v>
      </c>
      <c r="K10" s="41"/>
      <c r="L10" s="42"/>
      <c r="M10" s="42"/>
      <c r="N10" s="42"/>
      <c r="O10" s="42"/>
      <c r="P10" s="43"/>
      <c r="Q10" s="25">
        <f t="shared" si="9"/>
        <v>0</v>
      </c>
      <c r="R10" s="60">
        <f t="shared" si="10"/>
        <v>0</v>
      </c>
      <c r="S10" s="96"/>
      <c r="T10" s="92"/>
      <c r="U10" s="58"/>
      <c r="V10" s="59">
        <f t="shared" si="11"/>
        <v>0</v>
      </c>
      <c r="W10" s="59" t="str">
        <f t="shared" si="4"/>
        <v/>
      </c>
      <c r="X10" s="59">
        <f t="shared" si="12"/>
        <v>0</v>
      </c>
      <c r="Y10" s="59">
        <f t="shared" si="6"/>
        <v>0</v>
      </c>
    </row>
    <row r="11" spans="1:25" ht="16.5" customHeight="1" x14ac:dyDescent="0.2">
      <c r="A11" s="98">
        <v>5</v>
      </c>
      <c r="B11" s="1"/>
      <c r="C11" s="76"/>
      <c r="D11" s="4"/>
      <c r="E11" s="75"/>
      <c r="F11" s="4"/>
      <c r="G11" s="1"/>
      <c r="H11" s="3"/>
      <c r="I11" s="10">
        <f t="shared" si="7"/>
        <v>0</v>
      </c>
      <c r="J11" s="26">
        <f t="shared" si="8"/>
        <v>0</v>
      </c>
      <c r="K11" s="41"/>
      <c r="L11" s="42"/>
      <c r="M11" s="42"/>
      <c r="N11" s="42"/>
      <c r="O11" s="42"/>
      <c r="P11" s="43"/>
      <c r="Q11" s="25">
        <f t="shared" si="9"/>
        <v>0</v>
      </c>
      <c r="R11" s="60">
        <f t="shared" si="10"/>
        <v>0</v>
      </c>
      <c r="S11" s="96"/>
      <c r="T11" s="92"/>
      <c r="U11" s="58"/>
      <c r="V11" s="59">
        <f t="shared" si="11"/>
        <v>0</v>
      </c>
      <c r="W11" s="59" t="str">
        <f t="shared" si="4"/>
        <v/>
      </c>
      <c r="X11" s="59">
        <f t="shared" si="12"/>
        <v>0</v>
      </c>
      <c r="Y11" s="59">
        <f t="shared" si="6"/>
        <v>0</v>
      </c>
    </row>
    <row r="12" spans="1:25" ht="16.5" customHeight="1" x14ac:dyDescent="0.2">
      <c r="A12" s="98">
        <v>6</v>
      </c>
      <c r="B12" s="1"/>
      <c r="C12" s="76"/>
      <c r="D12" s="4"/>
      <c r="E12" s="75"/>
      <c r="F12" s="4"/>
      <c r="G12" s="1"/>
      <c r="H12" s="3"/>
      <c r="I12" s="10">
        <f t="shared" si="7"/>
        <v>0</v>
      </c>
      <c r="J12" s="26">
        <f t="shared" si="8"/>
        <v>0</v>
      </c>
      <c r="K12" s="41"/>
      <c r="L12" s="42"/>
      <c r="M12" s="42"/>
      <c r="N12" s="42"/>
      <c r="O12" s="42"/>
      <c r="P12" s="43"/>
      <c r="Q12" s="25">
        <f t="shared" si="9"/>
        <v>0</v>
      </c>
      <c r="R12" s="60">
        <f t="shared" si="10"/>
        <v>0</v>
      </c>
      <c r="S12" s="96"/>
      <c r="T12" s="92"/>
      <c r="U12" s="58"/>
      <c r="V12" s="59">
        <f t="shared" si="11"/>
        <v>0</v>
      </c>
      <c r="W12" s="59" t="str">
        <f t="shared" si="4"/>
        <v/>
      </c>
      <c r="X12" s="59">
        <f t="shared" si="12"/>
        <v>0</v>
      </c>
      <c r="Y12" s="59">
        <f t="shared" si="6"/>
        <v>0</v>
      </c>
    </row>
    <row r="13" spans="1:25" ht="16.5" customHeight="1" x14ac:dyDescent="0.2">
      <c r="A13" s="98">
        <v>7</v>
      </c>
      <c r="B13" s="1"/>
      <c r="C13" s="76"/>
      <c r="D13" s="4"/>
      <c r="E13" s="75"/>
      <c r="F13" s="4"/>
      <c r="G13" s="1"/>
      <c r="H13" s="3"/>
      <c r="I13" s="10">
        <f t="shared" si="7"/>
        <v>0</v>
      </c>
      <c r="J13" s="26">
        <f t="shared" si="8"/>
        <v>0</v>
      </c>
      <c r="K13" s="41"/>
      <c r="L13" s="42"/>
      <c r="M13" s="42"/>
      <c r="N13" s="42"/>
      <c r="O13" s="42"/>
      <c r="P13" s="43"/>
      <c r="Q13" s="25">
        <f t="shared" si="9"/>
        <v>0</v>
      </c>
      <c r="R13" s="60">
        <f t="shared" si="10"/>
        <v>0</v>
      </c>
      <c r="S13" s="96"/>
      <c r="T13" s="92"/>
      <c r="U13" s="58"/>
      <c r="V13" s="59">
        <f t="shared" si="11"/>
        <v>0</v>
      </c>
      <c r="W13" s="59" t="str">
        <f t="shared" si="4"/>
        <v/>
      </c>
      <c r="X13" s="59">
        <f t="shared" si="12"/>
        <v>0</v>
      </c>
      <c r="Y13" s="59">
        <f t="shared" si="6"/>
        <v>0</v>
      </c>
    </row>
    <row r="14" spans="1:25" ht="16.5" customHeight="1" x14ac:dyDescent="0.2">
      <c r="A14" s="98">
        <v>8</v>
      </c>
      <c r="B14" s="1"/>
      <c r="C14" s="76"/>
      <c r="D14" s="4"/>
      <c r="E14" s="75"/>
      <c r="F14" s="4"/>
      <c r="G14" s="1"/>
      <c r="H14" s="3"/>
      <c r="I14" s="10">
        <f t="shared" si="7"/>
        <v>0</v>
      </c>
      <c r="J14" s="26">
        <f t="shared" si="8"/>
        <v>0</v>
      </c>
      <c r="K14" s="41"/>
      <c r="L14" s="42"/>
      <c r="M14" s="42"/>
      <c r="N14" s="42"/>
      <c r="O14" s="42"/>
      <c r="P14" s="43"/>
      <c r="Q14" s="25">
        <f t="shared" si="9"/>
        <v>0</v>
      </c>
      <c r="R14" s="60">
        <f t="shared" si="10"/>
        <v>0</v>
      </c>
      <c r="S14" s="96"/>
      <c r="T14" s="92"/>
      <c r="U14" s="58"/>
      <c r="V14" s="59">
        <f t="shared" si="11"/>
        <v>0</v>
      </c>
      <c r="W14" s="59" t="str">
        <f t="shared" si="4"/>
        <v/>
      </c>
      <c r="X14" s="59">
        <f t="shared" si="12"/>
        <v>0</v>
      </c>
      <c r="Y14" s="59">
        <f t="shared" si="6"/>
        <v>0</v>
      </c>
    </row>
    <row r="15" spans="1:25" ht="16.5" customHeight="1" x14ac:dyDescent="0.2">
      <c r="A15" s="98">
        <v>9</v>
      </c>
      <c r="B15" s="1"/>
      <c r="C15" s="76"/>
      <c r="D15" s="4"/>
      <c r="E15" s="75"/>
      <c r="F15" s="4"/>
      <c r="G15" s="1"/>
      <c r="H15" s="3"/>
      <c r="I15" s="10">
        <f t="shared" si="7"/>
        <v>0</v>
      </c>
      <c r="J15" s="26">
        <f t="shared" si="8"/>
        <v>0</v>
      </c>
      <c r="K15" s="41"/>
      <c r="L15" s="42"/>
      <c r="M15" s="42"/>
      <c r="N15" s="42"/>
      <c r="O15" s="42"/>
      <c r="P15" s="43"/>
      <c r="Q15" s="25">
        <f t="shared" si="9"/>
        <v>0</v>
      </c>
      <c r="R15" s="60">
        <f t="shared" si="10"/>
        <v>0</v>
      </c>
      <c r="S15" s="96"/>
      <c r="T15" s="92"/>
      <c r="U15" s="58"/>
      <c r="V15" s="59">
        <f t="shared" si="11"/>
        <v>0</v>
      </c>
      <c r="W15" s="59" t="str">
        <f t="shared" si="4"/>
        <v/>
      </c>
      <c r="X15" s="59">
        <f t="shared" si="12"/>
        <v>0</v>
      </c>
      <c r="Y15" s="59">
        <f t="shared" si="6"/>
        <v>0</v>
      </c>
    </row>
    <row r="16" spans="1:25" ht="16.5" customHeight="1" x14ac:dyDescent="0.2">
      <c r="A16" s="98">
        <v>10</v>
      </c>
      <c r="B16" s="1"/>
      <c r="C16" s="76"/>
      <c r="D16" s="4"/>
      <c r="E16" s="75"/>
      <c r="F16" s="4"/>
      <c r="G16" s="1"/>
      <c r="H16" s="3"/>
      <c r="I16" s="10">
        <f t="shared" si="7"/>
        <v>0</v>
      </c>
      <c r="J16" s="26">
        <f t="shared" si="8"/>
        <v>0</v>
      </c>
      <c r="K16" s="41"/>
      <c r="L16" s="42"/>
      <c r="M16" s="42"/>
      <c r="N16" s="42"/>
      <c r="O16" s="42"/>
      <c r="P16" s="43"/>
      <c r="Q16" s="25">
        <f t="shared" si="9"/>
        <v>0</v>
      </c>
      <c r="R16" s="60">
        <f t="shared" si="10"/>
        <v>0</v>
      </c>
      <c r="S16" s="96"/>
      <c r="T16" s="92"/>
      <c r="U16" s="58"/>
      <c r="V16" s="59">
        <f t="shared" si="11"/>
        <v>0</v>
      </c>
      <c r="W16" s="59" t="str">
        <f t="shared" si="4"/>
        <v/>
      </c>
      <c r="X16" s="59">
        <f t="shared" si="12"/>
        <v>0</v>
      </c>
      <c r="Y16" s="59">
        <f t="shared" si="6"/>
        <v>0</v>
      </c>
    </row>
    <row r="17" spans="1:25" ht="16.5" customHeight="1" x14ac:dyDescent="0.2">
      <c r="A17" s="98">
        <v>11</v>
      </c>
      <c r="B17" s="1"/>
      <c r="C17" s="76"/>
      <c r="D17" s="4"/>
      <c r="E17" s="75"/>
      <c r="F17" s="4"/>
      <c r="G17" s="1"/>
      <c r="H17" s="3"/>
      <c r="I17" s="10">
        <f t="shared" si="7"/>
        <v>0</v>
      </c>
      <c r="J17" s="26">
        <f t="shared" si="8"/>
        <v>0</v>
      </c>
      <c r="K17" s="41"/>
      <c r="L17" s="42"/>
      <c r="M17" s="42"/>
      <c r="N17" s="42"/>
      <c r="O17" s="42"/>
      <c r="P17" s="43"/>
      <c r="Q17" s="25">
        <f t="shared" si="9"/>
        <v>0</v>
      </c>
      <c r="R17" s="60">
        <f t="shared" si="10"/>
        <v>0</v>
      </c>
      <c r="S17" s="96"/>
      <c r="T17" s="92"/>
      <c r="U17" s="58"/>
      <c r="V17" s="59">
        <f t="shared" si="11"/>
        <v>0</v>
      </c>
      <c r="W17" s="59" t="str">
        <f t="shared" si="4"/>
        <v/>
      </c>
      <c r="X17" s="59">
        <f t="shared" si="12"/>
        <v>0</v>
      </c>
      <c r="Y17" s="59">
        <f t="shared" si="6"/>
        <v>0</v>
      </c>
    </row>
    <row r="18" spans="1:25" ht="16.5" customHeight="1" x14ac:dyDescent="0.2">
      <c r="A18" s="98">
        <v>12</v>
      </c>
      <c r="B18" s="1"/>
      <c r="C18" s="76"/>
      <c r="D18" s="4"/>
      <c r="E18" s="75"/>
      <c r="F18" s="4"/>
      <c r="G18" s="1"/>
      <c r="H18" s="3"/>
      <c r="I18" s="10">
        <f t="shared" si="7"/>
        <v>0</v>
      </c>
      <c r="J18" s="26">
        <f t="shared" si="8"/>
        <v>0</v>
      </c>
      <c r="K18" s="41"/>
      <c r="L18" s="42"/>
      <c r="M18" s="42"/>
      <c r="N18" s="42"/>
      <c r="O18" s="42"/>
      <c r="P18" s="43"/>
      <c r="Q18" s="25">
        <f t="shared" si="9"/>
        <v>0</v>
      </c>
      <c r="R18" s="60">
        <f t="shared" si="10"/>
        <v>0</v>
      </c>
      <c r="S18" s="96"/>
      <c r="T18" s="92"/>
      <c r="U18" s="58"/>
      <c r="V18" s="59">
        <f t="shared" si="11"/>
        <v>0</v>
      </c>
      <c r="W18" s="59" t="str">
        <f t="shared" si="4"/>
        <v/>
      </c>
      <c r="X18" s="59">
        <f t="shared" si="12"/>
        <v>0</v>
      </c>
      <c r="Y18" s="59">
        <f t="shared" si="6"/>
        <v>0</v>
      </c>
    </row>
    <row r="19" spans="1:25" ht="16.5" customHeight="1" x14ac:dyDescent="0.2">
      <c r="A19" s="98">
        <v>13</v>
      </c>
      <c r="B19" s="1"/>
      <c r="C19" s="76"/>
      <c r="D19" s="4"/>
      <c r="E19" s="75"/>
      <c r="F19" s="4"/>
      <c r="G19" s="1"/>
      <c r="H19" s="3"/>
      <c r="I19" s="10">
        <f t="shared" si="7"/>
        <v>0</v>
      </c>
      <c r="J19" s="26">
        <f t="shared" si="8"/>
        <v>0</v>
      </c>
      <c r="K19" s="41"/>
      <c r="L19" s="42"/>
      <c r="M19" s="42"/>
      <c r="N19" s="42"/>
      <c r="O19" s="42"/>
      <c r="P19" s="43"/>
      <c r="Q19" s="25">
        <f t="shared" si="9"/>
        <v>0</v>
      </c>
      <c r="R19" s="60">
        <f t="shared" si="10"/>
        <v>0</v>
      </c>
      <c r="S19" s="96"/>
      <c r="T19" s="92"/>
      <c r="U19" s="58"/>
      <c r="V19" s="59">
        <f t="shared" si="11"/>
        <v>0</v>
      </c>
      <c r="W19" s="59" t="str">
        <f t="shared" si="4"/>
        <v/>
      </c>
      <c r="X19" s="59">
        <f t="shared" si="12"/>
        <v>0</v>
      </c>
      <c r="Y19" s="59">
        <f t="shared" si="6"/>
        <v>0</v>
      </c>
    </row>
    <row r="20" spans="1:25" ht="16.5" customHeight="1" x14ac:dyDescent="0.2">
      <c r="A20" s="98">
        <v>14</v>
      </c>
      <c r="B20" s="1"/>
      <c r="C20" s="76"/>
      <c r="D20" s="4"/>
      <c r="E20" s="75"/>
      <c r="F20" s="4"/>
      <c r="G20" s="1"/>
      <c r="H20" s="3"/>
      <c r="I20" s="10">
        <f t="shared" si="7"/>
        <v>0</v>
      </c>
      <c r="J20" s="26">
        <f t="shared" si="8"/>
        <v>0</v>
      </c>
      <c r="K20" s="41"/>
      <c r="L20" s="42"/>
      <c r="M20" s="42"/>
      <c r="N20" s="42"/>
      <c r="O20" s="42"/>
      <c r="P20" s="43"/>
      <c r="Q20" s="25">
        <f t="shared" si="9"/>
        <v>0</v>
      </c>
      <c r="R20" s="60">
        <f t="shared" si="10"/>
        <v>0</v>
      </c>
      <c r="S20" s="96"/>
      <c r="T20" s="92"/>
      <c r="U20" s="58"/>
      <c r="V20" s="59">
        <f t="shared" si="11"/>
        <v>0</v>
      </c>
      <c r="W20" s="59" t="str">
        <f t="shared" si="4"/>
        <v/>
      </c>
      <c r="X20" s="59">
        <f t="shared" si="12"/>
        <v>0</v>
      </c>
      <c r="Y20" s="59">
        <f t="shared" si="6"/>
        <v>0</v>
      </c>
    </row>
    <row r="21" spans="1:25" ht="16.5" customHeight="1" x14ac:dyDescent="0.2">
      <c r="A21" s="98">
        <v>15</v>
      </c>
      <c r="B21" s="1"/>
      <c r="C21" s="76"/>
      <c r="D21" s="4"/>
      <c r="E21" s="75"/>
      <c r="F21" s="4"/>
      <c r="G21" s="1"/>
      <c r="H21" s="3"/>
      <c r="I21" s="10">
        <f t="shared" si="7"/>
        <v>0</v>
      </c>
      <c r="J21" s="26">
        <f t="shared" si="8"/>
        <v>0</v>
      </c>
      <c r="K21" s="41"/>
      <c r="L21" s="42"/>
      <c r="M21" s="42"/>
      <c r="N21" s="42"/>
      <c r="O21" s="42"/>
      <c r="P21" s="43"/>
      <c r="Q21" s="25">
        <f t="shared" si="9"/>
        <v>0</v>
      </c>
      <c r="R21" s="60">
        <f t="shared" si="10"/>
        <v>0</v>
      </c>
      <c r="S21" s="96"/>
      <c r="T21" s="92"/>
      <c r="U21" s="58"/>
      <c r="V21" s="59">
        <f t="shared" si="11"/>
        <v>0</v>
      </c>
      <c r="W21" s="59" t="str">
        <f t="shared" si="4"/>
        <v/>
      </c>
      <c r="X21" s="59">
        <f t="shared" si="12"/>
        <v>0</v>
      </c>
      <c r="Y21" s="59">
        <f t="shared" si="6"/>
        <v>0</v>
      </c>
    </row>
    <row r="22" spans="1:25" ht="16.5" customHeight="1" x14ac:dyDescent="0.2">
      <c r="A22" s="98">
        <v>16</v>
      </c>
      <c r="B22" s="1"/>
      <c r="C22" s="76"/>
      <c r="D22" s="4"/>
      <c r="E22" s="75"/>
      <c r="F22" s="4"/>
      <c r="G22" s="1"/>
      <c r="H22" s="3"/>
      <c r="I22" s="10">
        <f t="shared" si="7"/>
        <v>0</v>
      </c>
      <c r="J22" s="26">
        <f t="shared" si="8"/>
        <v>0</v>
      </c>
      <c r="K22" s="41"/>
      <c r="L22" s="42"/>
      <c r="M22" s="42"/>
      <c r="N22" s="42"/>
      <c r="O22" s="42"/>
      <c r="P22" s="43"/>
      <c r="Q22" s="25">
        <f t="shared" si="9"/>
        <v>0</v>
      </c>
      <c r="R22" s="60">
        <f t="shared" si="10"/>
        <v>0</v>
      </c>
      <c r="S22" s="96"/>
      <c r="T22" s="92"/>
      <c r="U22" s="58"/>
      <c r="V22" s="59">
        <f t="shared" si="11"/>
        <v>0</v>
      </c>
      <c r="W22" s="59" t="str">
        <f t="shared" si="4"/>
        <v/>
      </c>
      <c r="X22" s="59">
        <f t="shared" si="12"/>
        <v>0</v>
      </c>
      <c r="Y22" s="59">
        <f t="shared" si="6"/>
        <v>0</v>
      </c>
    </row>
    <row r="23" spans="1:25" ht="16.5" customHeight="1" x14ac:dyDescent="0.2">
      <c r="A23" s="98">
        <v>17</v>
      </c>
      <c r="B23" s="1"/>
      <c r="C23" s="76"/>
      <c r="D23" s="4"/>
      <c r="E23" s="75"/>
      <c r="F23" s="4"/>
      <c r="G23" s="1"/>
      <c r="H23" s="3"/>
      <c r="I23" s="10">
        <f t="shared" si="7"/>
        <v>0</v>
      </c>
      <c r="J23" s="26">
        <f t="shared" si="8"/>
        <v>0</v>
      </c>
      <c r="K23" s="41"/>
      <c r="L23" s="42"/>
      <c r="M23" s="42"/>
      <c r="N23" s="42"/>
      <c r="O23" s="42"/>
      <c r="P23" s="43"/>
      <c r="Q23" s="25">
        <f t="shared" si="9"/>
        <v>0</v>
      </c>
      <c r="R23" s="60">
        <f t="shared" si="10"/>
        <v>0</v>
      </c>
      <c r="S23" s="96"/>
      <c r="T23" s="92"/>
      <c r="U23" s="58"/>
      <c r="V23" s="59">
        <f t="shared" si="11"/>
        <v>0</v>
      </c>
      <c r="W23" s="59" t="str">
        <f t="shared" si="4"/>
        <v/>
      </c>
      <c r="X23" s="59">
        <f t="shared" si="12"/>
        <v>0</v>
      </c>
      <c r="Y23" s="59">
        <f t="shared" si="6"/>
        <v>0</v>
      </c>
    </row>
    <row r="24" spans="1:25" ht="16.5" customHeight="1" x14ac:dyDescent="0.2">
      <c r="A24" s="98">
        <v>18</v>
      </c>
      <c r="B24" s="1"/>
      <c r="C24" s="76"/>
      <c r="D24" s="4"/>
      <c r="E24" s="75"/>
      <c r="F24" s="4"/>
      <c r="G24" s="1"/>
      <c r="H24" s="3"/>
      <c r="I24" s="10">
        <f t="shared" si="7"/>
        <v>0</v>
      </c>
      <c r="J24" s="26">
        <f t="shared" si="8"/>
        <v>0</v>
      </c>
      <c r="K24" s="41"/>
      <c r="L24" s="42"/>
      <c r="M24" s="42"/>
      <c r="N24" s="42"/>
      <c r="O24" s="42"/>
      <c r="P24" s="43"/>
      <c r="Q24" s="25">
        <f t="shared" si="9"/>
        <v>0</v>
      </c>
      <c r="R24" s="60">
        <f t="shared" si="10"/>
        <v>0</v>
      </c>
      <c r="S24" s="96"/>
      <c r="T24" s="92"/>
      <c r="U24" s="58"/>
      <c r="V24" s="59">
        <f t="shared" si="11"/>
        <v>0</v>
      </c>
      <c r="W24" s="59" t="str">
        <f t="shared" si="4"/>
        <v/>
      </c>
      <c r="X24" s="59">
        <f t="shared" si="12"/>
        <v>0</v>
      </c>
      <c r="Y24" s="59">
        <f t="shared" si="6"/>
        <v>0</v>
      </c>
    </row>
    <row r="25" spans="1:25" ht="16.5" customHeight="1" x14ac:dyDescent="0.2">
      <c r="A25" s="98">
        <v>19</v>
      </c>
      <c r="B25" s="1"/>
      <c r="C25" s="76"/>
      <c r="D25" s="4"/>
      <c r="E25" s="75"/>
      <c r="F25" s="4"/>
      <c r="G25" s="1"/>
      <c r="H25" s="3"/>
      <c r="I25" s="10">
        <f t="shared" si="7"/>
        <v>0</v>
      </c>
      <c r="J25" s="26">
        <f t="shared" si="8"/>
        <v>0</v>
      </c>
      <c r="K25" s="41"/>
      <c r="L25" s="42"/>
      <c r="M25" s="42"/>
      <c r="N25" s="42"/>
      <c r="O25" s="42"/>
      <c r="P25" s="43"/>
      <c r="Q25" s="25">
        <f t="shared" si="9"/>
        <v>0</v>
      </c>
      <c r="R25" s="60">
        <f t="shared" si="10"/>
        <v>0</v>
      </c>
      <c r="S25" s="96"/>
      <c r="T25" s="92"/>
      <c r="U25" s="58"/>
      <c r="V25" s="59">
        <f t="shared" si="11"/>
        <v>0</v>
      </c>
      <c r="W25" s="59" t="str">
        <f t="shared" si="4"/>
        <v/>
      </c>
      <c r="X25" s="59">
        <f t="shared" si="12"/>
        <v>0</v>
      </c>
      <c r="Y25" s="59">
        <f t="shared" si="6"/>
        <v>0</v>
      </c>
    </row>
    <row r="26" spans="1:25" ht="16.5" customHeight="1" x14ac:dyDescent="0.2">
      <c r="A26" s="98">
        <v>20</v>
      </c>
      <c r="B26" s="1"/>
      <c r="C26" s="76"/>
      <c r="D26" s="4"/>
      <c r="E26" s="75"/>
      <c r="F26" s="4"/>
      <c r="G26" s="1"/>
      <c r="H26" s="3"/>
      <c r="I26" s="10">
        <f t="shared" si="7"/>
        <v>0</v>
      </c>
      <c r="J26" s="26">
        <f t="shared" si="8"/>
        <v>0</v>
      </c>
      <c r="K26" s="41"/>
      <c r="L26" s="42"/>
      <c r="M26" s="42"/>
      <c r="N26" s="42"/>
      <c r="O26" s="42"/>
      <c r="P26" s="43"/>
      <c r="Q26" s="25">
        <f t="shared" si="9"/>
        <v>0</v>
      </c>
      <c r="R26" s="60">
        <f t="shared" si="10"/>
        <v>0</v>
      </c>
      <c r="S26" s="96"/>
      <c r="T26" s="92"/>
      <c r="U26" s="58"/>
      <c r="V26" s="59">
        <f t="shared" si="11"/>
        <v>0</v>
      </c>
      <c r="W26" s="59" t="str">
        <f t="shared" si="4"/>
        <v/>
      </c>
      <c r="X26" s="59">
        <f t="shared" si="12"/>
        <v>0</v>
      </c>
      <c r="Y26" s="59">
        <f t="shared" si="6"/>
        <v>0</v>
      </c>
    </row>
    <row r="27" spans="1:25" ht="16.5" customHeight="1" x14ac:dyDescent="0.2">
      <c r="A27" s="98">
        <v>21</v>
      </c>
      <c r="B27" s="1"/>
      <c r="C27" s="76"/>
      <c r="D27" s="4"/>
      <c r="E27" s="75"/>
      <c r="F27" s="4"/>
      <c r="G27" s="1"/>
      <c r="H27" s="3"/>
      <c r="I27" s="10">
        <f t="shared" si="7"/>
        <v>0</v>
      </c>
      <c r="J27" s="26">
        <f t="shared" si="8"/>
        <v>0</v>
      </c>
      <c r="K27" s="41"/>
      <c r="L27" s="42"/>
      <c r="M27" s="42"/>
      <c r="N27" s="42"/>
      <c r="O27" s="42"/>
      <c r="P27" s="43"/>
      <c r="Q27" s="25">
        <f t="shared" si="9"/>
        <v>0</v>
      </c>
      <c r="R27" s="60">
        <f t="shared" si="10"/>
        <v>0</v>
      </c>
      <c r="S27" s="96"/>
      <c r="T27" s="92"/>
      <c r="U27" s="58"/>
      <c r="V27" s="59">
        <f t="shared" si="11"/>
        <v>0</v>
      </c>
      <c r="W27" s="59" t="str">
        <f t="shared" si="4"/>
        <v/>
      </c>
      <c r="X27" s="59">
        <f t="shared" si="12"/>
        <v>0</v>
      </c>
      <c r="Y27" s="59">
        <f t="shared" si="6"/>
        <v>0</v>
      </c>
    </row>
    <row r="28" spans="1:25" ht="16.5" customHeight="1" x14ac:dyDescent="0.2">
      <c r="A28" s="98">
        <v>22</v>
      </c>
      <c r="B28" s="1"/>
      <c r="C28" s="76"/>
      <c r="D28" s="4"/>
      <c r="E28" s="75"/>
      <c r="F28" s="4"/>
      <c r="G28" s="1"/>
      <c r="H28" s="3"/>
      <c r="I28" s="10">
        <f t="shared" si="7"/>
        <v>0</v>
      </c>
      <c r="J28" s="26">
        <f t="shared" si="8"/>
        <v>0</v>
      </c>
      <c r="K28" s="41"/>
      <c r="L28" s="42"/>
      <c r="M28" s="42"/>
      <c r="N28" s="42"/>
      <c r="O28" s="42"/>
      <c r="P28" s="43"/>
      <c r="Q28" s="25">
        <f t="shared" si="9"/>
        <v>0</v>
      </c>
      <c r="R28" s="60">
        <f t="shared" si="10"/>
        <v>0</v>
      </c>
      <c r="S28" s="96"/>
      <c r="T28" s="92"/>
      <c r="U28" s="58"/>
      <c r="V28" s="59">
        <f t="shared" si="11"/>
        <v>0</v>
      </c>
      <c r="W28" s="59" t="str">
        <f t="shared" si="4"/>
        <v/>
      </c>
      <c r="X28" s="59">
        <f t="shared" si="12"/>
        <v>0</v>
      </c>
      <c r="Y28" s="59">
        <f t="shared" si="6"/>
        <v>0</v>
      </c>
    </row>
    <row r="29" spans="1:25" ht="16.5" customHeight="1" x14ac:dyDescent="0.2">
      <c r="A29" s="98">
        <v>23</v>
      </c>
      <c r="B29" s="1"/>
      <c r="C29" s="76"/>
      <c r="D29" s="4"/>
      <c r="E29" s="75"/>
      <c r="F29" s="4"/>
      <c r="G29" s="1"/>
      <c r="H29" s="3"/>
      <c r="I29" s="10">
        <f t="shared" si="7"/>
        <v>0</v>
      </c>
      <c r="J29" s="26">
        <f t="shared" si="8"/>
        <v>0</v>
      </c>
      <c r="K29" s="41"/>
      <c r="L29" s="42"/>
      <c r="M29" s="42"/>
      <c r="N29" s="42"/>
      <c r="O29" s="42"/>
      <c r="P29" s="43"/>
      <c r="Q29" s="25">
        <f t="shared" si="9"/>
        <v>0</v>
      </c>
      <c r="R29" s="60">
        <f t="shared" si="10"/>
        <v>0</v>
      </c>
      <c r="S29" s="96"/>
      <c r="T29" s="92"/>
      <c r="U29" s="58"/>
      <c r="V29" s="59">
        <f t="shared" si="11"/>
        <v>0</v>
      </c>
      <c r="W29" s="59" t="str">
        <f t="shared" si="4"/>
        <v/>
      </c>
      <c r="X29" s="59">
        <f t="shared" si="12"/>
        <v>0</v>
      </c>
      <c r="Y29" s="59">
        <f t="shared" si="6"/>
        <v>0</v>
      </c>
    </row>
    <row r="30" spans="1:25" ht="16.5" customHeight="1" x14ac:dyDescent="0.2">
      <c r="A30" s="98">
        <v>24</v>
      </c>
      <c r="B30" s="1"/>
      <c r="C30" s="76"/>
      <c r="D30" s="4"/>
      <c r="E30" s="75"/>
      <c r="F30" s="4"/>
      <c r="G30" s="1"/>
      <c r="H30" s="3"/>
      <c r="I30" s="10">
        <f t="shared" si="7"/>
        <v>0</v>
      </c>
      <c r="J30" s="26">
        <f t="shared" si="8"/>
        <v>0</v>
      </c>
      <c r="K30" s="41"/>
      <c r="L30" s="42"/>
      <c r="M30" s="42"/>
      <c r="N30" s="42"/>
      <c r="O30" s="42"/>
      <c r="P30" s="43"/>
      <c r="Q30" s="25">
        <f t="shared" si="9"/>
        <v>0</v>
      </c>
      <c r="R30" s="60">
        <f t="shared" si="10"/>
        <v>0</v>
      </c>
      <c r="S30" s="96"/>
      <c r="T30" s="92"/>
      <c r="U30" s="58"/>
      <c r="V30" s="59">
        <f t="shared" si="11"/>
        <v>0</v>
      </c>
      <c r="W30" s="59" t="str">
        <f t="shared" si="4"/>
        <v/>
      </c>
      <c r="X30" s="59">
        <f t="shared" si="12"/>
        <v>0</v>
      </c>
      <c r="Y30" s="59">
        <f t="shared" si="6"/>
        <v>0</v>
      </c>
    </row>
    <row r="31" spans="1:25" ht="16.5" customHeight="1" x14ac:dyDescent="0.2">
      <c r="A31" s="98">
        <v>25</v>
      </c>
      <c r="B31" s="1"/>
      <c r="C31" s="76"/>
      <c r="D31" s="4"/>
      <c r="E31" s="75"/>
      <c r="F31" s="4"/>
      <c r="G31" s="1"/>
      <c r="H31" s="3"/>
      <c r="I31" s="10">
        <f t="shared" si="7"/>
        <v>0</v>
      </c>
      <c r="J31" s="26">
        <f t="shared" si="8"/>
        <v>0</v>
      </c>
      <c r="K31" s="41"/>
      <c r="L31" s="42"/>
      <c r="M31" s="42"/>
      <c r="N31" s="42"/>
      <c r="O31" s="42"/>
      <c r="P31" s="43"/>
      <c r="Q31" s="25">
        <f t="shared" si="9"/>
        <v>0</v>
      </c>
      <c r="R31" s="60">
        <f t="shared" si="10"/>
        <v>0</v>
      </c>
      <c r="S31" s="96"/>
      <c r="T31" s="92"/>
      <c r="U31" s="58"/>
      <c r="V31" s="59">
        <f t="shared" si="11"/>
        <v>0</v>
      </c>
      <c r="W31" s="59" t="str">
        <f t="shared" si="4"/>
        <v/>
      </c>
      <c r="X31" s="59">
        <f t="shared" si="12"/>
        <v>0</v>
      </c>
      <c r="Y31" s="59">
        <f t="shared" si="6"/>
        <v>0</v>
      </c>
    </row>
    <row r="32" spans="1:25" ht="16.5" customHeight="1" x14ac:dyDescent="0.2">
      <c r="A32" s="98">
        <v>26</v>
      </c>
      <c r="B32" s="1"/>
      <c r="C32" s="76"/>
      <c r="D32" s="4"/>
      <c r="E32" s="75"/>
      <c r="F32" s="4"/>
      <c r="G32" s="1"/>
      <c r="H32" s="3"/>
      <c r="I32" s="10">
        <f t="shared" si="7"/>
        <v>0</v>
      </c>
      <c r="J32" s="26">
        <f t="shared" si="8"/>
        <v>0</v>
      </c>
      <c r="K32" s="41"/>
      <c r="L32" s="42"/>
      <c r="M32" s="42"/>
      <c r="N32" s="42"/>
      <c r="O32" s="42"/>
      <c r="P32" s="43"/>
      <c r="Q32" s="25">
        <f t="shared" si="9"/>
        <v>0</v>
      </c>
      <c r="R32" s="60">
        <f t="shared" si="10"/>
        <v>0</v>
      </c>
      <c r="S32" s="96"/>
      <c r="T32" s="92"/>
      <c r="U32" s="58"/>
      <c r="V32" s="59">
        <f t="shared" si="11"/>
        <v>0</v>
      </c>
      <c r="W32" s="59" t="str">
        <f t="shared" si="4"/>
        <v/>
      </c>
      <c r="X32" s="59">
        <f t="shared" si="12"/>
        <v>0</v>
      </c>
      <c r="Y32" s="59">
        <f t="shared" si="6"/>
        <v>0</v>
      </c>
    </row>
    <row r="33" spans="1:25" ht="16.5" customHeight="1" x14ac:dyDescent="0.2">
      <c r="A33" s="98">
        <v>27</v>
      </c>
      <c r="B33" s="1"/>
      <c r="C33" s="76"/>
      <c r="D33" s="4"/>
      <c r="E33" s="75"/>
      <c r="F33" s="4"/>
      <c r="G33" s="1"/>
      <c r="H33" s="3"/>
      <c r="I33" s="10">
        <f t="shared" si="7"/>
        <v>0</v>
      </c>
      <c r="J33" s="26">
        <f t="shared" si="8"/>
        <v>0</v>
      </c>
      <c r="K33" s="41"/>
      <c r="L33" s="42"/>
      <c r="M33" s="42"/>
      <c r="N33" s="42"/>
      <c r="O33" s="42"/>
      <c r="P33" s="43"/>
      <c r="Q33" s="25">
        <f t="shared" si="9"/>
        <v>0</v>
      </c>
      <c r="R33" s="60">
        <f t="shared" si="10"/>
        <v>0</v>
      </c>
      <c r="S33" s="96"/>
      <c r="T33" s="92"/>
      <c r="U33" s="58"/>
      <c r="V33" s="59">
        <f t="shared" si="11"/>
        <v>0</v>
      </c>
      <c r="W33" s="59" t="str">
        <f t="shared" si="4"/>
        <v/>
      </c>
      <c r="X33" s="59">
        <f t="shared" si="12"/>
        <v>0</v>
      </c>
      <c r="Y33" s="59">
        <f t="shared" si="6"/>
        <v>0</v>
      </c>
    </row>
    <row r="34" spans="1:25" ht="16.5" customHeight="1" x14ac:dyDescent="0.2">
      <c r="A34" s="98">
        <v>28</v>
      </c>
      <c r="B34" s="1"/>
      <c r="C34" s="76"/>
      <c r="D34" s="4"/>
      <c r="E34" s="75"/>
      <c r="F34" s="4"/>
      <c r="G34" s="1"/>
      <c r="H34" s="3"/>
      <c r="I34" s="10">
        <f t="shared" si="7"/>
        <v>0</v>
      </c>
      <c r="J34" s="26">
        <f t="shared" si="8"/>
        <v>0</v>
      </c>
      <c r="K34" s="41"/>
      <c r="L34" s="42"/>
      <c r="M34" s="42"/>
      <c r="N34" s="42"/>
      <c r="O34" s="42"/>
      <c r="P34" s="43"/>
      <c r="Q34" s="25">
        <f t="shared" si="9"/>
        <v>0</v>
      </c>
      <c r="R34" s="60">
        <f t="shared" si="10"/>
        <v>0</v>
      </c>
      <c r="S34" s="96"/>
      <c r="T34" s="92"/>
      <c r="U34" s="58"/>
      <c r="V34" s="59">
        <f t="shared" si="11"/>
        <v>0</v>
      </c>
      <c r="W34" s="59" t="str">
        <f t="shared" si="4"/>
        <v/>
      </c>
      <c r="X34" s="59">
        <f t="shared" si="12"/>
        <v>0</v>
      </c>
      <c r="Y34" s="59">
        <f t="shared" si="6"/>
        <v>0</v>
      </c>
    </row>
    <row r="35" spans="1:25" ht="16.5" customHeight="1" x14ac:dyDescent="0.2">
      <c r="A35" s="98">
        <v>29</v>
      </c>
      <c r="B35" s="1"/>
      <c r="C35" s="76"/>
      <c r="D35" s="4"/>
      <c r="E35" s="75"/>
      <c r="F35" s="4"/>
      <c r="G35" s="1"/>
      <c r="H35" s="3"/>
      <c r="I35" s="10">
        <f t="shared" si="7"/>
        <v>0</v>
      </c>
      <c r="J35" s="26">
        <f t="shared" si="8"/>
        <v>0</v>
      </c>
      <c r="K35" s="41"/>
      <c r="L35" s="42"/>
      <c r="M35" s="42"/>
      <c r="N35" s="42"/>
      <c r="O35" s="42"/>
      <c r="P35" s="43"/>
      <c r="Q35" s="25">
        <f t="shared" si="9"/>
        <v>0</v>
      </c>
      <c r="R35" s="60">
        <f t="shared" si="10"/>
        <v>0</v>
      </c>
      <c r="S35" s="96"/>
      <c r="T35" s="92"/>
      <c r="U35" s="58"/>
      <c r="V35" s="59">
        <f t="shared" si="11"/>
        <v>0</v>
      </c>
      <c r="W35" s="59" t="str">
        <f t="shared" si="4"/>
        <v/>
      </c>
      <c r="X35" s="59">
        <f t="shared" si="12"/>
        <v>0</v>
      </c>
      <c r="Y35" s="59">
        <f t="shared" si="6"/>
        <v>0</v>
      </c>
    </row>
    <row r="36" spans="1:25" ht="16.5" customHeight="1" x14ac:dyDescent="0.2">
      <c r="A36" s="98">
        <v>30</v>
      </c>
      <c r="B36" s="1"/>
      <c r="C36" s="76"/>
      <c r="D36" s="4"/>
      <c r="E36" s="75"/>
      <c r="F36" s="4"/>
      <c r="G36" s="1"/>
      <c r="H36" s="3"/>
      <c r="I36" s="10">
        <f t="shared" si="7"/>
        <v>0</v>
      </c>
      <c r="J36" s="26">
        <f t="shared" si="8"/>
        <v>0</v>
      </c>
      <c r="K36" s="41"/>
      <c r="L36" s="42"/>
      <c r="M36" s="42"/>
      <c r="N36" s="42"/>
      <c r="O36" s="42"/>
      <c r="P36" s="43"/>
      <c r="Q36" s="25">
        <f t="shared" si="9"/>
        <v>0</v>
      </c>
      <c r="R36" s="60">
        <f t="shared" si="10"/>
        <v>0</v>
      </c>
      <c r="S36" s="96"/>
      <c r="T36" s="92"/>
      <c r="U36" s="58"/>
      <c r="V36" s="59">
        <f t="shared" si="11"/>
        <v>0</v>
      </c>
      <c r="W36" s="59" t="str">
        <f t="shared" si="4"/>
        <v/>
      </c>
      <c r="X36" s="59">
        <f t="shared" si="12"/>
        <v>0</v>
      </c>
      <c r="Y36" s="59">
        <f t="shared" si="6"/>
        <v>0</v>
      </c>
    </row>
    <row r="37" spans="1:25" ht="16.5" customHeight="1" x14ac:dyDescent="0.2">
      <c r="A37" s="98">
        <v>31</v>
      </c>
      <c r="B37" s="1"/>
      <c r="C37" s="76"/>
      <c r="D37" s="4"/>
      <c r="E37" s="75"/>
      <c r="F37" s="4"/>
      <c r="G37" s="1"/>
      <c r="H37" s="3"/>
      <c r="I37" s="10">
        <f t="shared" si="7"/>
        <v>0</v>
      </c>
      <c r="J37" s="26">
        <f t="shared" si="8"/>
        <v>0</v>
      </c>
      <c r="K37" s="41"/>
      <c r="L37" s="42"/>
      <c r="M37" s="42"/>
      <c r="N37" s="42"/>
      <c r="O37" s="42"/>
      <c r="P37" s="43"/>
      <c r="Q37" s="25">
        <f t="shared" si="9"/>
        <v>0</v>
      </c>
      <c r="R37" s="60">
        <f t="shared" si="10"/>
        <v>0</v>
      </c>
      <c r="S37" s="96"/>
      <c r="T37" s="92"/>
      <c r="U37" s="58"/>
      <c r="V37" s="59">
        <f t="shared" si="11"/>
        <v>0</v>
      </c>
      <c r="W37" s="59" t="str">
        <f t="shared" si="4"/>
        <v/>
      </c>
      <c r="X37" s="59">
        <f t="shared" si="12"/>
        <v>0</v>
      </c>
      <c r="Y37" s="59">
        <f t="shared" si="6"/>
        <v>0</v>
      </c>
    </row>
    <row r="38" spans="1:25" ht="16.5" customHeight="1" x14ac:dyDescent="0.2">
      <c r="A38" s="98">
        <v>32</v>
      </c>
      <c r="B38" s="1"/>
      <c r="C38" s="76"/>
      <c r="D38" s="4"/>
      <c r="E38" s="75"/>
      <c r="F38" s="4"/>
      <c r="G38" s="1"/>
      <c r="H38" s="3"/>
      <c r="I38" s="10">
        <f t="shared" si="7"/>
        <v>0</v>
      </c>
      <c r="J38" s="26">
        <f t="shared" si="8"/>
        <v>0</v>
      </c>
      <c r="K38" s="41"/>
      <c r="L38" s="42"/>
      <c r="M38" s="42"/>
      <c r="N38" s="42"/>
      <c r="O38" s="42"/>
      <c r="P38" s="43"/>
      <c r="Q38" s="25">
        <f t="shared" si="9"/>
        <v>0</v>
      </c>
      <c r="R38" s="60">
        <f t="shared" si="10"/>
        <v>0</v>
      </c>
      <c r="S38" s="96"/>
      <c r="T38" s="92"/>
      <c r="U38" s="58"/>
      <c r="V38" s="59">
        <f t="shared" si="11"/>
        <v>0</v>
      </c>
      <c r="W38" s="59" t="str">
        <f t="shared" si="4"/>
        <v/>
      </c>
      <c r="X38" s="59">
        <f t="shared" si="12"/>
        <v>0</v>
      </c>
      <c r="Y38" s="59">
        <f t="shared" si="6"/>
        <v>0</v>
      </c>
    </row>
    <row r="39" spans="1:25" ht="16.5" customHeight="1" x14ac:dyDescent="0.2">
      <c r="A39" s="98">
        <v>33</v>
      </c>
      <c r="B39" s="1"/>
      <c r="C39" s="76"/>
      <c r="D39" s="4"/>
      <c r="E39" s="75"/>
      <c r="F39" s="4"/>
      <c r="G39" s="1"/>
      <c r="H39" s="3"/>
      <c r="I39" s="10">
        <f t="shared" si="7"/>
        <v>0</v>
      </c>
      <c r="J39" s="26">
        <f t="shared" si="8"/>
        <v>0</v>
      </c>
      <c r="K39" s="41"/>
      <c r="L39" s="42"/>
      <c r="M39" s="42"/>
      <c r="N39" s="42"/>
      <c r="O39" s="42"/>
      <c r="P39" s="43"/>
      <c r="Q39" s="25">
        <f t="shared" si="9"/>
        <v>0</v>
      </c>
      <c r="R39" s="60">
        <f t="shared" si="10"/>
        <v>0</v>
      </c>
      <c r="S39" s="96"/>
      <c r="T39" s="92"/>
      <c r="U39" s="58"/>
      <c r="V39" s="59">
        <f t="shared" si="11"/>
        <v>0</v>
      </c>
      <c r="W39" s="59" t="str">
        <f t="shared" si="4"/>
        <v/>
      </c>
      <c r="X39" s="59">
        <f t="shared" si="12"/>
        <v>0</v>
      </c>
      <c r="Y39" s="59">
        <f t="shared" si="6"/>
        <v>0</v>
      </c>
    </row>
    <row r="40" spans="1:25" ht="16.5" customHeight="1" x14ac:dyDescent="0.2">
      <c r="A40" s="98">
        <v>34</v>
      </c>
      <c r="B40" s="1"/>
      <c r="C40" s="76"/>
      <c r="D40" s="4"/>
      <c r="E40" s="75"/>
      <c r="F40" s="4"/>
      <c r="G40" s="1"/>
      <c r="H40" s="3"/>
      <c r="I40" s="10">
        <f t="shared" si="7"/>
        <v>0</v>
      </c>
      <c r="J40" s="26">
        <f t="shared" si="8"/>
        <v>0</v>
      </c>
      <c r="K40" s="41"/>
      <c r="L40" s="42"/>
      <c r="M40" s="42"/>
      <c r="N40" s="42"/>
      <c r="O40" s="42"/>
      <c r="P40" s="43"/>
      <c r="Q40" s="25">
        <f t="shared" si="9"/>
        <v>0</v>
      </c>
      <c r="R40" s="60">
        <f t="shared" si="10"/>
        <v>0</v>
      </c>
      <c r="S40" s="96"/>
      <c r="T40" s="92"/>
      <c r="U40" s="58"/>
      <c r="V40" s="59">
        <f t="shared" si="11"/>
        <v>0</v>
      </c>
      <c r="W40" s="59" t="str">
        <f t="shared" si="4"/>
        <v/>
      </c>
      <c r="X40" s="59">
        <f t="shared" si="12"/>
        <v>0</v>
      </c>
      <c r="Y40" s="59">
        <f t="shared" si="6"/>
        <v>0</v>
      </c>
    </row>
    <row r="41" spans="1:25" ht="16.5" customHeight="1" x14ac:dyDescent="0.2">
      <c r="A41" s="98">
        <v>35</v>
      </c>
      <c r="B41" s="1"/>
      <c r="C41" s="76"/>
      <c r="D41" s="4"/>
      <c r="E41" s="75"/>
      <c r="F41" s="4"/>
      <c r="G41" s="1"/>
      <c r="H41" s="3"/>
      <c r="I41" s="10">
        <f t="shared" si="7"/>
        <v>0</v>
      </c>
      <c r="J41" s="26">
        <f t="shared" si="8"/>
        <v>0</v>
      </c>
      <c r="K41" s="41"/>
      <c r="L41" s="42"/>
      <c r="M41" s="42"/>
      <c r="N41" s="42"/>
      <c r="O41" s="42"/>
      <c r="P41" s="43"/>
      <c r="Q41" s="25">
        <f t="shared" si="9"/>
        <v>0</v>
      </c>
      <c r="R41" s="60">
        <f t="shared" si="10"/>
        <v>0</v>
      </c>
      <c r="S41" s="96"/>
      <c r="T41" s="92"/>
      <c r="U41" s="58"/>
      <c r="V41" s="59">
        <f t="shared" si="11"/>
        <v>0</v>
      </c>
      <c r="W41" s="59" t="str">
        <f t="shared" si="4"/>
        <v/>
      </c>
      <c r="X41" s="59">
        <f t="shared" si="12"/>
        <v>0</v>
      </c>
      <c r="Y41" s="59">
        <f t="shared" si="6"/>
        <v>0</v>
      </c>
    </row>
    <row r="42" spans="1:25" ht="16.5" customHeight="1" x14ac:dyDescent="0.2">
      <c r="A42" s="98">
        <v>36</v>
      </c>
      <c r="B42" s="1"/>
      <c r="C42" s="76"/>
      <c r="D42" s="4"/>
      <c r="E42" s="75"/>
      <c r="F42" s="4"/>
      <c r="G42" s="1"/>
      <c r="H42" s="3"/>
      <c r="I42" s="10">
        <f t="shared" si="7"/>
        <v>0</v>
      </c>
      <c r="J42" s="26">
        <f t="shared" si="8"/>
        <v>0</v>
      </c>
      <c r="K42" s="41"/>
      <c r="L42" s="42"/>
      <c r="M42" s="42"/>
      <c r="N42" s="42"/>
      <c r="O42" s="42"/>
      <c r="P42" s="43"/>
      <c r="Q42" s="25">
        <f t="shared" si="9"/>
        <v>0</v>
      </c>
      <c r="R42" s="60">
        <f t="shared" si="10"/>
        <v>0</v>
      </c>
      <c r="S42" s="96"/>
      <c r="T42" s="92"/>
      <c r="U42" s="58"/>
      <c r="V42" s="59">
        <f t="shared" si="11"/>
        <v>0</v>
      </c>
      <c r="W42" s="59" t="str">
        <f t="shared" si="4"/>
        <v/>
      </c>
      <c r="X42" s="59">
        <f t="shared" si="12"/>
        <v>0</v>
      </c>
      <c r="Y42" s="59">
        <f t="shared" si="6"/>
        <v>0</v>
      </c>
    </row>
    <row r="43" spans="1:25" ht="16.5" customHeight="1" x14ac:dyDescent="0.2">
      <c r="A43" s="98">
        <v>37</v>
      </c>
      <c r="B43" s="1"/>
      <c r="C43" s="76"/>
      <c r="D43" s="4"/>
      <c r="E43" s="75"/>
      <c r="F43" s="4"/>
      <c r="G43" s="1"/>
      <c r="H43" s="3"/>
      <c r="I43" s="10">
        <f t="shared" si="7"/>
        <v>0</v>
      </c>
      <c r="J43" s="26">
        <f t="shared" si="8"/>
        <v>0</v>
      </c>
      <c r="K43" s="41"/>
      <c r="L43" s="42"/>
      <c r="M43" s="42"/>
      <c r="N43" s="42"/>
      <c r="O43" s="42"/>
      <c r="P43" s="43"/>
      <c r="Q43" s="25">
        <f t="shared" si="9"/>
        <v>0</v>
      </c>
      <c r="R43" s="60">
        <f t="shared" si="10"/>
        <v>0</v>
      </c>
      <c r="S43" s="96"/>
      <c r="T43" s="92"/>
      <c r="U43" s="58"/>
      <c r="V43" s="59">
        <f t="shared" si="11"/>
        <v>0</v>
      </c>
      <c r="W43" s="59" t="str">
        <f t="shared" si="4"/>
        <v/>
      </c>
      <c r="X43" s="59">
        <f t="shared" si="12"/>
        <v>0</v>
      </c>
      <c r="Y43" s="59">
        <f t="shared" si="6"/>
        <v>0</v>
      </c>
    </row>
    <row r="44" spans="1:25" ht="16.5" customHeight="1" x14ac:dyDescent="0.2">
      <c r="A44" s="98">
        <v>38</v>
      </c>
      <c r="B44" s="1"/>
      <c r="C44" s="76"/>
      <c r="D44" s="4"/>
      <c r="E44" s="75"/>
      <c r="F44" s="4"/>
      <c r="G44" s="1"/>
      <c r="H44" s="3"/>
      <c r="I44" s="10">
        <f t="shared" si="7"/>
        <v>0</v>
      </c>
      <c r="J44" s="26">
        <f t="shared" si="8"/>
        <v>0</v>
      </c>
      <c r="K44" s="41"/>
      <c r="L44" s="42"/>
      <c r="M44" s="42"/>
      <c r="N44" s="42"/>
      <c r="O44" s="42"/>
      <c r="P44" s="43"/>
      <c r="Q44" s="25">
        <f t="shared" si="9"/>
        <v>0</v>
      </c>
      <c r="R44" s="60">
        <f t="shared" si="10"/>
        <v>0</v>
      </c>
      <c r="S44" s="96"/>
      <c r="T44" s="92"/>
      <c r="U44" s="58"/>
      <c r="V44" s="59">
        <f t="shared" si="11"/>
        <v>0</v>
      </c>
      <c r="W44" s="59" t="str">
        <f t="shared" si="4"/>
        <v/>
      </c>
      <c r="X44" s="59">
        <f t="shared" si="12"/>
        <v>0</v>
      </c>
      <c r="Y44" s="59">
        <f t="shared" si="6"/>
        <v>0</v>
      </c>
    </row>
    <row r="45" spans="1:25" ht="16.5" customHeight="1" x14ac:dyDescent="0.2">
      <c r="A45" s="98">
        <v>39</v>
      </c>
      <c r="B45" s="1"/>
      <c r="C45" s="76"/>
      <c r="D45" s="4"/>
      <c r="E45" s="75"/>
      <c r="F45" s="4"/>
      <c r="G45" s="1"/>
      <c r="H45" s="3"/>
      <c r="I45" s="10">
        <f t="shared" si="7"/>
        <v>0</v>
      </c>
      <c r="J45" s="26">
        <f t="shared" si="8"/>
        <v>0</v>
      </c>
      <c r="K45" s="41"/>
      <c r="L45" s="42"/>
      <c r="M45" s="42"/>
      <c r="N45" s="42"/>
      <c r="O45" s="42"/>
      <c r="P45" s="43"/>
      <c r="Q45" s="25">
        <f t="shared" si="9"/>
        <v>0</v>
      </c>
      <c r="R45" s="60">
        <f t="shared" si="10"/>
        <v>0</v>
      </c>
      <c r="S45" s="96"/>
      <c r="T45" s="92"/>
      <c r="U45" s="58"/>
      <c r="V45" s="59">
        <f t="shared" si="11"/>
        <v>0</v>
      </c>
      <c r="W45" s="59" t="str">
        <f t="shared" si="4"/>
        <v/>
      </c>
      <c r="X45" s="59">
        <f t="shared" si="12"/>
        <v>0</v>
      </c>
      <c r="Y45" s="59">
        <f t="shared" si="6"/>
        <v>0</v>
      </c>
    </row>
    <row r="46" spans="1:25" ht="16.5" customHeight="1" x14ac:dyDescent="0.2">
      <c r="A46" s="98">
        <v>40</v>
      </c>
      <c r="B46" s="1"/>
      <c r="C46" s="76"/>
      <c r="D46" s="4"/>
      <c r="E46" s="75"/>
      <c r="F46" s="4"/>
      <c r="G46" s="2"/>
      <c r="H46" s="3"/>
      <c r="I46" s="10">
        <f t="shared" si="0"/>
        <v>0</v>
      </c>
      <c r="J46" s="26">
        <f t="shared" si="1"/>
        <v>0</v>
      </c>
      <c r="K46" s="41"/>
      <c r="L46" s="42"/>
      <c r="M46" s="42"/>
      <c r="N46" s="42"/>
      <c r="O46" s="42"/>
      <c r="P46" s="43"/>
      <c r="Q46" s="25">
        <f t="shared" si="9"/>
        <v>0</v>
      </c>
      <c r="R46" s="60">
        <f t="shared" si="2"/>
        <v>0</v>
      </c>
      <c r="S46" s="96"/>
      <c r="T46" s="92"/>
      <c r="U46" s="58"/>
      <c r="V46" s="59">
        <f t="shared" si="3"/>
        <v>0</v>
      </c>
      <c r="W46" s="59" t="str">
        <f t="shared" si="4"/>
        <v/>
      </c>
      <c r="X46" s="59">
        <f t="shared" si="5"/>
        <v>0</v>
      </c>
      <c r="Y46" s="59">
        <f t="shared" si="6"/>
        <v>0</v>
      </c>
    </row>
    <row r="47" spans="1:25" ht="16.5" customHeight="1" x14ac:dyDescent="0.2">
      <c r="A47" s="98">
        <v>41</v>
      </c>
      <c r="B47" s="1"/>
      <c r="C47" s="76"/>
      <c r="D47" s="4"/>
      <c r="E47" s="75"/>
      <c r="F47" s="4"/>
      <c r="G47" s="2"/>
      <c r="H47" s="3"/>
      <c r="I47" s="10">
        <f t="shared" si="0"/>
        <v>0</v>
      </c>
      <c r="J47" s="26">
        <f t="shared" si="1"/>
        <v>0</v>
      </c>
      <c r="K47" s="41"/>
      <c r="L47" s="42"/>
      <c r="M47" s="42"/>
      <c r="N47" s="42"/>
      <c r="O47" s="42"/>
      <c r="P47" s="43"/>
      <c r="Q47" s="25">
        <f t="shared" si="9"/>
        <v>0</v>
      </c>
      <c r="R47" s="60">
        <f t="shared" si="2"/>
        <v>0</v>
      </c>
      <c r="S47" s="96"/>
      <c r="T47" s="92"/>
      <c r="U47" s="58"/>
      <c r="V47" s="59">
        <f t="shared" ref="V47:V50" si="13">B47</f>
        <v>0</v>
      </c>
      <c r="W47" s="59" t="str">
        <f t="shared" si="4"/>
        <v/>
      </c>
      <c r="X47" s="59">
        <f t="shared" ref="X47:X50" si="14">G47</f>
        <v>0</v>
      </c>
      <c r="Y47" s="59">
        <f t="shared" si="6"/>
        <v>0</v>
      </c>
    </row>
    <row r="48" spans="1:25" ht="16.5" customHeight="1" x14ac:dyDescent="0.2">
      <c r="A48" s="98">
        <v>42</v>
      </c>
      <c r="B48" s="1"/>
      <c r="C48" s="76"/>
      <c r="D48" s="4"/>
      <c r="E48" s="75"/>
      <c r="F48" s="4"/>
      <c r="G48" s="2"/>
      <c r="H48" s="3"/>
      <c r="I48" s="10">
        <f t="shared" si="0"/>
        <v>0</v>
      </c>
      <c r="J48" s="26">
        <f t="shared" si="1"/>
        <v>0</v>
      </c>
      <c r="K48" s="41"/>
      <c r="L48" s="42"/>
      <c r="M48" s="42"/>
      <c r="N48" s="42"/>
      <c r="O48" s="42"/>
      <c r="P48" s="43"/>
      <c r="Q48" s="25">
        <f t="shared" si="9"/>
        <v>0</v>
      </c>
      <c r="R48" s="60">
        <f t="shared" si="2"/>
        <v>0</v>
      </c>
      <c r="S48" s="96"/>
      <c r="T48" s="92"/>
      <c r="U48" s="58"/>
      <c r="V48" s="59">
        <f t="shared" si="13"/>
        <v>0</v>
      </c>
      <c r="W48" s="59" t="str">
        <f t="shared" si="4"/>
        <v/>
      </c>
      <c r="X48" s="59">
        <f t="shared" si="14"/>
        <v>0</v>
      </c>
      <c r="Y48" s="59">
        <f t="shared" si="6"/>
        <v>0</v>
      </c>
    </row>
    <row r="49" spans="1:25" ht="16.5" customHeight="1" x14ac:dyDescent="0.2">
      <c r="A49" s="98">
        <v>43</v>
      </c>
      <c r="B49" s="1"/>
      <c r="C49" s="76"/>
      <c r="D49" s="4"/>
      <c r="E49" s="75"/>
      <c r="F49" s="4"/>
      <c r="G49" s="2"/>
      <c r="H49" s="3"/>
      <c r="I49" s="10">
        <f t="shared" si="0"/>
        <v>0</v>
      </c>
      <c r="J49" s="26">
        <f t="shared" si="1"/>
        <v>0</v>
      </c>
      <c r="K49" s="41"/>
      <c r="L49" s="42"/>
      <c r="M49" s="42"/>
      <c r="N49" s="42"/>
      <c r="O49" s="42"/>
      <c r="P49" s="43"/>
      <c r="Q49" s="25">
        <f t="shared" si="9"/>
        <v>0</v>
      </c>
      <c r="R49" s="60">
        <f t="shared" si="2"/>
        <v>0</v>
      </c>
      <c r="S49" s="96"/>
      <c r="T49" s="92"/>
      <c r="U49" s="58"/>
      <c r="V49" s="59">
        <f t="shared" si="13"/>
        <v>0</v>
      </c>
      <c r="W49" s="59" t="str">
        <f t="shared" si="4"/>
        <v/>
      </c>
      <c r="X49" s="59">
        <f t="shared" si="14"/>
        <v>0</v>
      </c>
      <c r="Y49" s="59">
        <f t="shared" si="6"/>
        <v>0</v>
      </c>
    </row>
    <row r="50" spans="1:25" ht="16.5" customHeight="1" x14ac:dyDescent="0.2">
      <c r="A50" s="98">
        <v>44</v>
      </c>
      <c r="B50" s="1"/>
      <c r="C50" s="76"/>
      <c r="D50" s="4"/>
      <c r="E50" s="75"/>
      <c r="F50" s="4"/>
      <c r="G50" s="2"/>
      <c r="H50" s="3"/>
      <c r="I50" s="10">
        <f t="shared" si="0"/>
        <v>0</v>
      </c>
      <c r="J50" s="26">
        <f t="shared" si="1"/>
        <v>0</v>
      </c>
      <c r="K50" s="41"/>
      <c r="L50" s="42"/>
      <c r="M50" s="42"/>
      <c r="N50" s="42"/>
      <c r="O50" s="42"/>
      <c r="P50" s="43"/>
      <c r="Q50" s="25">
        <f t="shared" si="9"/>
        <v>0</v>
      </c>
      <c r="R50" s="60">
        <f t="shared" si="2"/>
        <v>0</v>
      </c>
      <c r="S50" s="96"/>
      <c r="T50" s="92"/>
      <c r="U50" s="58"/>
      <c r="V50" s="59">
        <f t="shared" si="13"/>
        <v>0</v>
      </c>
      <c r="W50" s="59" t="str">
        <f t="shared" si="4"/>
        <v/>
      </c>
      <c r="X50" s="59">
        <f t="shared" si="14"/>
        <v>0</v>
      </c>
      <c r="Y50" s="59">
        <f t="shared" si="6"/>
        <v>0</v>
      </c>
    </row>
    <row r="51" spans="1:25" ht="16.5" customHeight="1" x14ac:dyDescent="0.2">
      <c r="A51" s="99"/>
      <c r="B51" s="83"/>
      <c r="C51" s="100" t="s">
        <v>24</v>
      </c>
      <c r="D51" s="101"/>
      <c r="E51" s="101"/>
      <c r="F51" s="101"/>
      <c r="G51" s="83">
        <v>1</v>
      </c>
      <c r="H51" s="102"/>
      <c r="I51" s="84">
        <v>7.14</v>
      </c>
      <c r="J51" s="85">
        <f t="shared" ref="J51" si="15">G51*I51</f>
        <v>7.14</v>
      </c>
      <c r="K51" s="86"/>
      <c r="L51" s="87"/>
      <c r="M51" s="87"/>
      <c r="N51" s="87"/>
      <c r="O51" s="87"/>
      <c r="P51" s="88"/>
      <c r="Q51" s="89">
        <f t="shared" ref="Q51" si="16">COUNTA(K51:P51)*$G51*$P$5</f>
        <v>0</v>
      </c>
      <c r="R51" s="90">
        <f t="shared" ref="R51" si="17">J51+Q51</f>
        <v>7.14</v>
      </c>
      <c r="S51" s="97"/>
      <c r="T51" s="93"/>
      <c r="U51" s="58"/>
      <c r="V51" s="59"/>
      <c r="W51" s="59"/>
      <c r="X51" s="59">
        <f t="shared" si="5"/>
        <v>1</v>
      </c>
      <c r="Y51" s="59"/>
    </row>
    <row r="52" spans="1:25" x14ac:dyDescent="0.2">
      <c r="A52" s="11"/>
      <c r="I52" s="50"/>
      <c r="J52" s="50">
        <f>SUM(J7:J51)</f>
        <v>7.14</v>
      </c>
      <c r="K52" s="13"/>
      <c r="L52" s="13"/>
      <c r="M52" s="13"/>
      <c r="N52" s="13"/>
      <c r="O52" s="13"/>
      <c r="P52" s="13"/>
      <c r="Q52" s="13">
        <f>SUM(Q7:Q51)</f>
        <v>0</v>
      </c>
      <c r="R52" s="46">
        <f>SUM(R7:R51)</f>
        <v>7.14</v>
      </c>
      <c r="S52" s="14" t="s">
        <v>25</v>
      </c>
    </row>
    <row r="53" spans="1:25" x14ac:dyDescent="0.2">
      <c r="A53" s="33"/>
      <c r="B53" s="34"/>
      <c r="C53" s="34"/>
      <c r="D53" s="34"/>
      <c r="E53" s="34"/>
      <c r="F53" s="34"/>
      <c r="G53" s="34"/>
      <c r="H53" s="34"/>
      <c r="I53" s="51"/>
      <c r="J53" s="51"/>
      <c r="K53" s="34"/>
      <c r="L53" s="34"/>
      <c r="M53" s="34"/>
      <c r="N53" s="35"/>
      <c r="Q53" s="27" t="str">
        <f>IF(L1="Sponsor","19% Mwst","")</f>
        <v/>
      </c>
      <c r="R53" s="28" t="str">
        <f>IF(L1="Sponsor",(R52*19/119),"")</f>
        <v/>
      </c>
      <c r="S53" s="12"/>
    </row>
    <row r="54" spans="1:25" x14ac:dyDescent="0.2">
      <c r="A54" s="36"/>
      <c r="B54" s="7"/>
      <c r="C54" s="7"/>
      <c r="D54" s="7"/>
      <c r="E54" s="7"/>
      <c r="F54" s="7"/>
      <c r="G54" s="7"/>
      <c r="H54" s="7"/>
      <c r="I54" s="52"/>
      <c r="J54" s="52"/>
      <c r="K54" s="7"/>
      <c r="L54" s="7"/>
      <c r="M54" s="7"/>
      <c r="N54" s="37"/>
      <c r="Q54" s="29" t="str">
        <f>IF(L1="Sponsor","Summe Netto","")</f>
        <v/>
      </c>
      <c r="R54" s="47" t="str">
        <f>IF(L1="Sponsor",R52-R53,"")</f>
        <v/>
      </c>
    </row>
    <row r="55" spans="1:25" x14ac:dyDescent="0.2">
      <c r="A55" s="38"/>
      <c r="B55" s="39"/>
      <c r="C55" s="39"/>
      <c r="D55" s="39"/>
      <c r="E55" s="39"/>
      <c r="F55" s="39"/>
      <c r="G55" s="39"/>
      <c r="H55" s="39"/>
      <c r="I55" s="53"/>
      <c r="J55" s="53"/>
      <c r="K55" s="39"/>
      <c r="L55" s="39"/>
      <c r="M55" s="39"/>
      <c r="N55" s="40"/>
      <c r="Q55" s="15" t="s">
        <v>26</v>
      </c>
      <c r="R55" s="17">
        <f>R52</f>
        <v>7.14</v>
      </c>
    </row>
    <row r="56" spans="1:25" x14ac:dyDescent="0.2">
      <c r="S56" s="12"/>
    </row>
    <row r="57" spans="1:25" ht="16.899999999999999" customHeight="1" x14ac:dyDescent="0.2">
      <c r="I57" s="55"/>
      <c r="J57" s="48"/>
      <c r="K57" s="19"/>
      <c r="L57" s="19"/>
      <c r="M57" s="19"/>
      <c r="N57" s="19"/>
      <c r="O57" s="19"/>
      <c r="P57" s="19"/>
      <c r="Q57" s="19"/>
      <c r="R57" s="48"/>
      <c r="S57" s="19"/>
    </row>
    <row r="58" spans="1:25" ht="16.899999999999999" customHeight="1" x14ac:dyDescent="0.2">
      <c r="I58" s="55"/>
      <c r="J58" s="48"/>
      <c r="K58" s="19"/>
      <c r="L58" s="19"/>
      <c r="M58" s="19"/>
      <c r="N58" s="19"/>
      <c r="O58" s="19"/>
      <c r="P58" s="19"/>
      <c r="Q58" s="19"/>
      <c r="R58" s="48"/>
      <c r="S58" s="19"/>
    </row>
    <row r="59" spans="1:25" x14ac:dyDescent="0.2">
      <c r="A59" s="12"/>
      <c r="B59" s="20"/>
      <c r="I59" s="56"/>
      <c r="J59" s="49"/>
      <c r="R59" s="49"/>
    </row>
    <row r="60" spans="1:25" x14ac:dyDescent="0.2">
      <c r="E60" s="110"/>
      <c r="F60" s="110"/>
      <c r="G60" s="110"/>
      <c r="H60" s="110"/>
      <c r="I60" s="111"/>
    </row>
    <row r="61" spans="1:25" x14ac:dyDescent="0.2">
      <c r="E61" s="110"/>
      <c r="F61" s="110"/>
      <c r="G61" s="112" t="s">
        <v>2</v>
      </c>
      <c r="H61" s="113" t="s">
        <v>49</v>
      </c>
      <c r="I61" s="111"/>
    </row>
    <row r="62" spans="1:25" x14ac:dyDescent="0.2">
      <c r="E62" s="110"/>
      <c r="F62" s="110"/>
      <c r="G62" s="112" t="s">
        <v>27</v>
      </c>
      <c r="H62" s="113" t="s">
        <v>50</v>
      </c>
      <c r="I62" s="111"/>
    </row>
    <row r="63" spans="1:25" x14ac:dyDescent="0.2">
      <c r="E63" s="110"/>
      <c r="F63" s="110"/>
      <c r="G63" s="112" t="s">
        <v>28</v>
      </c>
      <c r="H63" s="113" t="s">
        <v>51</v>
      </c>
      <c r="I63" s="111"/>
    </row>
    <row r="64" spans="1:25" x14ac:dyDescent="0.2">
      <c r="E64" s="110"/>
      <c r="F64" s="110"/>
      <c r="G64" s="112" t="s">
        <v>29</v>
      </c>
      <c r="H64" s="113">
        <v>104</v>
      </c>
      <c r="I64" s="111"/>
    </row>
    <row r="65" spans="5:9" x14ac:dyDescent="0.2">
      <c r="E65" s="110"/>
      <c r="F65" s="110"/>
      <c r="G65" s="112" t="s">
        <v>30</v>
      </c>
      <c r="H65" s="113">
        <v>116</v>
      </c>
      <c r="I65" s="111"/>
    </row>
    <row r="66" spans="5:9" x14ac:dyDescent="0.2">
      <c r="E66" s="110"/>
      <c r="F66" s="110"/>
      <c r="G66" s="110"/>
      <c r="H66" s="113">
        <v>128</v>
      </c>
      <c r="I66" s="111"/>
    </row>
    <row r="67" spans="5:9" x14ac:dyDescent="0.2">
      <c r="E67" s="110"/>
      <c r="F67" s="110"/>
      <c r="G67" s="110"/>
      <c r="H67" s="113">
        <v>140</v>
      </c>
      <c r="I67" s="111"/>
    </row>
    <row r="68" spans="5:9" x14ac:dyDescent="0.2">
      <c r="E68" s="110"/>
      <c r="F68" s="110"/>
      <c r="G68" s="110"/>
      <c r="H68" s="113">
        <v>152</v>
      </c>
      <c r="I68" s="111"/>
    </row>
    <row r="69" spans="5:9" x14ac:dyDescent="0.2">
      <c r="E69" s="110"/>
      <c r="F69" s="110"/>
      <c r="G69" s="110"/>
      <c r="H69" s="113">
        <v>164</v>
      </c>
      <c r="I69" s="111"/>
    </row>
    <row r="70" spans="5:9" x14ac:dyDescent="0.2">
      <c r="E70" s="110"/>
      <c r="F70" s="110"/>
      <c r="G70" s="110"/>
      <c r="H70" s="113" t="s">
        <v>34</v>
      </c>
      <c r="I70" s="111"/>
    </row>
    <row r="71" spans="5:9" x14ac:dyDescent="0.2">
      <c r="E71" s="110"/>
      <c r="F71" s="110"/>
      <c r="G71" s="110"/>
      <c r="H71" s="113" t="s">
        <v>35</v>
      </c>
      <c r="I71" s="111"/>
    </row>
    <row r="72" spans="5:9" x14ac:dyDescent="0.2">
      <c r="E72" s="110"/>
      <c r="F72" s="110"/>
      <c r="G72" s="110"/>
      <c r="H72" s="113" t="s">
        <v>36</v>
      </c>
      <c r="I72" s="111"/>
    </row>
    <row r="73" spans="5:9" x14ac:dyDescent="0.2">
      <c r="E73" s="110"/>
      <c r="F73" s="110"/>
      <c r="G73" s="110"/>
      <c r="H73" s="113" t="s">
        <v>37</v>
      </c>
      <c r="I73" s="111"/>
    </row>
    <row r="74" spans="5:9" x14ac:dyDescent="0.2">
      <c r="E74" s="110"/>
      <c r="F74" s="110"/>
      <c r="G74" s="110"/>
      <c r="H74" s="113" t="s">
        <v>38</v>
      </c>
      <c r="I74" s="111"/>
    </row>
    <row r="75" spans="5:9" x14ac:dyDescent="0.2">
      <c r="E75" s="110"/>
      <c r="F75" s="110"/>
      <c r="G75" s="110"/>
      <c r="H75" s="113" t="s">
        <v>39</v>
      </c>
      <c r="I75" s="111"/>
    </row>
    <row r="76" spans="5:9" x14ac:dyDescent="0.2">
      <c r="E76" s="110"/>
      <c r="F76" s="110"/>
      <c r="G76" s="110"/>
      <c r="H76" s="113" t="s">
        <v>40</v>
      </c>
      <c r="I76" s="111"/>
    </row>
    <row r="77" spans="5:9" x14ac:dyDescent="0.2">
      <c r="E77" s="110"/>
      <c r="F77" s="110"/>
      <c r="G77" s="110"/>
      <c r="H77" s="113" t="s">
        <v>41</v>
      </c>
      <c r="I77" s="111"/>
    </row>
    <row r="78" spans="5:9" x14ac:dyDescent="0.2">
      <c r="E78" s="110"/>
      <c r="F78" s="110"/>
      <c r="G78" s="110"/>
      <c r="H78" s="113">
        <v>36</v>
      </c>
      <c r="I78" s="111"/>
    </row>
    <row r="79" spans="5:9" x14ac:dyDescent="0.2">
      <c r="E79" s="110"/>
      <c r="F79" s="110"/>
      <c r="G79" s="110"/>
      <c r="H79" s="113">
        <v>38</v>
      </c>
      <c r="I79" s="111"/>
    </row>
    <row r="80" spans="5:9" x14ac:dyDescent="0.2">
      <c r="E80" s="110"/>
      <c r="F80" s="110"/>
      <c r="G80" s="110"/>
      <c r="H80" s="113">
        <v>40</v>
      </c>
      <c r="I80" s="111"/>
    </row>
    <row r="81" spans="5:9" x14ac:dyDescent="0.2">
      <c r="E81" s="110"/>
      <c r="F81" s="110"/>
      <c r="G81" s="110"/>
      <c r="H81" s="113">
        <v>42</v>
      </c>
      <c r="I81" s="111"/>
    </row>
    <row r="82" spans="5:9" x14ac:dyDescent="0.2">
      <c r="E82" s="110"/>
      <c r="F82" s="110"/>
      <c r="G82" s="110"/>
      <c r="H82" s="113">
        <v>44</v>
      </c>
      <c r="I82" s="111"/>
    </row>
    <row r="83" spans="5:9" x14ac:dyDescent="0.2">
      <c r="E83" s="110"/>
      <c r="F83" s="110"/>
      <c r="G83" s="110"/>
      <c r="H83" s="113">
        <v>0</v>
      </c>
      <c r="I83" s="111"/>
    </row>
    <row r="84" spans="5:9" x14ac:dyDescent="0.2">
      <c r="E84" s="110"/>
      <c r="F84" s="110"/>
      <c r="G84" s="110"/>
      <c r="H84" s="113">
        <v>1</v>
      </c>
      <c r="I84" s="111"/>
    </row>
    <row r="85" spans="5:9" x14ac:dyDescent="0.2">
      <c r="E85" s="110"/>
      <c r="F85" s="110"/>
      <c r="G85" s="110"/>
      <c r="H85" s="113">
        <v>2</v>
      </c>
      <c r="I85" s="111"/>
    </row>
    <row r="86" spans="5:9" x14ac:dyDescent="0.2">
      <c r="E86" s="110"/>
      <c r="F86" s="110"/>
      <c r="G86" s="110"/>
      <c r="H86" s="113">
        <v>3</v>
      </c>
      <c r="I86" s="111"/>
    </row>
    <row r="87" spans="5:9" x14ac:dyDescent="0.2">
      <c r="E87" s="110"/>
      <c r="F87" s="110"/>
      <c r="G87" s="110"/>
      <c r="H87" s="113">
        <v>4</v>
      </c>
      <c r="I87" s="111"/>
    </row>
    <row r="88" spans="5:9" x14ac:dyDescent="0.2">
      <c r="E88" s="110"/>
      <c r="F88" s="110"/>
      <c r="G88" s="110"/>
      <c r="H88" s="113">
        <v>5</v>
      </c>
      <c r="I88" s="111"/>
    </row>
    <row r="89" spans="5:9" x14ac:dyDescent="0.2">
      <c r="E89" s="110"/>
      <c r="F89" s="110"/>
      <c r="G89" s="110"/>
      <c r="H89" s="113">
        <v>6</v>
      </c>
      <c r="I89" s="111"/>
    </row>
    <row r="90" spans="5:9" x14ac:dyDescent="0.2">
      <c r="E90" s="110"/>
      <c r="F90" s="110"/>
      <c r="G90" s="110"/>
      <c r="H90" s="113">
        <v>7</v>
      </c>
      <c r="I90" s="111"/>
    </row>
    <row r="91" spans="5:9" x14ac:dyDescent="0.2">
      <c r="E91" s="110"/>
      <c r="F91" s="110"/>
      <c r="G91" s="110"/>
      <c r="H91" s="113">
        <v>8</v>
      </c>
      <c r="I91" s="111"/>
    </row>
    <row r="92" spans="5:9" x14ac:dyDescent="0.2">
      <c r="E92" s="110"/>
      <c r="F92" s="110"/>
      <c r="G92" s="110"/>
      <c r="H92" s="113">
        <v>9</v>
      </c>
      <c r="I92" s="111"/>
    </row>
    <row r="93" spans="5:9" x14ac:dyDescent="0.2">
      <c r="E93" s="110"/>
      <c r="F93" s="110"/>
      <c r="G93" s="110"/>
      <c r="H93" s="113">
        <v>10</v>
      </c>
      <c r="I93" s="111"/>
    </row>
    <row r="94" spans="5:9" x14ac:dyDescent="0.2">
      <c r="E94" s="110"/>
      <c r="F94" s="110"/>
      <c r="G94" s="110"/>
      <c r="H94" s="113">
        <v>11</v>
      </c>
      <c r="I94" s="111"/>
    </row>
    <row r="95" spans="5:9" x14ac:dyDescent="0.2">
      <c r="E95" s="110"/>
      <c r="F95" s="110"/>
      <c r="G95" s="110"/>
      <c r="H95" s="113">
        <v>12</v>
      </c>
      <c r="I95" s="111"/>
    </row>
    <row r="96" spans="5:9" x14ac:dyDescent="0.2">
      <c r="E96" s="110"/>
      <c r="F96" s="110"/>
      <c r="G96" s="110"/>
      <c r="H96" s="110"/>
      <c r="I96" s="111"/>
    </row>
    <row r="97" spans="5:9" x14ac:dyDescent="0.2">
      <c r="E97" s="110"/>
      <c r="F97" s="110"/>
      <c r="G97" s="110"/>
      <c r="H97" s="110"/>
      <c r="I97" s="111"/>
    </row>
    <row r="98" spans="5:9" x14ac:dyDescent="0.2">
      <c r="E98" s="110"/>
      <c r="F98" s="110"/>
      <c r="G98" s="110"/>
      <c r="H98" s="110"/>
      <c r="I98" s="111"/>
    </row>
  </sheetData>
  <sheetProtection selectLockedCells="1"/>
  <sortState xmlns:xlrd2="http://schemas.microsoft.com/office/spreadsheetml/2017/richdata2" ref="B7:Y50">
    <sortCondition ref="B7:B50"/>
  </sortState>
  <mergeCells count="3">
    <mergeCell ref="C3:F3"/>
    <mergeCell ref="L1:M1"/>
    <mergeCell ref="K5:L5"/>
  </mergeCells>
  <phoneticPr fontId="14" type="noConversion"/>
  <dataValidations xWindow="333" yWindow="399" count="3">
    <dataValidation type="list" allowBlank="1" showInputMessage="1" showErrorMessage="1" errorTitle="Fehler" error="Bitte eine der Optionen wählen" promptTitle="Bestellform" prompt="Bitte die Bestellform angeben" sqref="L1:M1" xr:uid="{00000000-0002-0000-0000-000001000000}">
      <formula1>$G$61:$G$65</formula1>
    </dataValidation>
    <dataValidation type="list" errorStyle="warning" allowBlank="1" showInputMessage="1" showErrorMessage="1" errorTitle="Fehler" error="Sie haben eine ungültige Größenbezeichnung eingegeben, bitte nur die von JAKO gültigen Größen eingeben." promptTitle="Größen" prompt="Bitte die gewünschte Größe eingeben" sqref="F51" xr:uid="{00000000-0002-0000-0000-000000000000}">
      <formula1>$H$64:$H$95</formula1>
    </dataValidation>
    <dataValidation type="list" errorStyle="warning" allowBlank="1" showInputMessage="1" showErrorMessage="1" errorTitle="Fehler" error="Diese Größe gibt es bei JAKO nicht, bitte einen Wert aus der Liste eingeben" promptTitle="Größen" prompt="Bitte die gewünschte Größe eingeben" sqref="F7:F50" xr:uid="{BEEBE5EE-D050-42E0-B127-A18F2E91D6B2}">
      <formula1>$H$61:$H$95</formula1>
    </dataValidation>
  </dataValidations>
  <pageMargins left="0.24" right="5.2083333333333336E-2" top="0.62992125984251968" bottom="0.39370078740157483" header="0.19685039370078741" footer="0.15748031496062992"/>
  <pageSetup paperSize="9" scale="95" fitToHeight="0" orientation="landscape" r:id="rId1"/>
  <headerFooter>
    <oddHeader>&amp;L&amp;"Arial,Standard"&amp;14Bestellformular - Anfrage - Quittung                  
&amp;9Bitte das Formular sorfältig ausfüllen und per mail an: bestellungen@thomasstadt-kempen.de&amp;R&amp;8Abwicklung erfolgt durch den Ausrüstungspartner des Vereins
Seite &amp;P von &amp;N
&amp;F</oddHeader>
    <oddFooter>&amp;L&amp;"Arial,Standard"&amp;6Bestellung wird erst nach Bestätigung wirksam, Einzelbestellungen werden gesammelt und in bestimmten Zyklen bearbeitet.&amp;R&amp;"Arial,Standard"&amp;6Achtung: veredelte Ware ist vom Umtausch augeschlossen, bitte bei den Größen beachten!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O U M 5 W U v w 2 k 6 k A A A A 9 Q A A A B I A H A B D b 2 5 m a W c v U G F j a 2 F n Z S 5 4 b W w g o h g A K K A U A A A A A A A A A A A A A A A A A A A A A A A A A A A A h Y 8 x D o I w G I W v Q r r T F o j R k J 8 y q J s k J i b G t S m 1 N E I x t F j u 5 u C R v I I Y R d 0 c 3 / e + 4 b 3 7 9 Q b 5 0 N T B R X Z W t y Z D E a Y o k E a 0 p T Y q Q 7 0 7 h g u U M 9 h y c e J K B q N s b D r Y M k O V c + e U E O 8 9 9 g l u O 0 V i S i N y K D Y 7 U c m G o 4 + s / 8 u h N t Z x I y R i s H + N Y T G O k g T P 5 p g C m R g U 2 n z 7 e J z 7 b H 8 g L P v a 9 Z 1 k p Q x X a y B T B P K + w B 5 Q S w M E F A A C A A g A O U M 5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l D O V k o i k e 4 D g A A A B E A A A A T A B w A R m 9 y b X V s Y X M v U 2 V j d G l v b j E u b S C i G A A o o B Q A A A A A A A A A A A A A A A A A A A A A A A A A A A A r T k 0 u y c z P U w i G 0 I b W A F B L A Q I t A B Q A A g A I A D l D O V l L 8 N p O p A A A A P U A A A A S A A A A A A A A A A A A A A A A A A A A A A B D b 2 5 m a W c v U G F j a 2 F n Z S 5 4 b W x Q S w E C L Q A U A A I A C A A 5 Q z l Z D 8 r p q 6 Q A A A D p A A A A E w A A A A A A A A A A A A A A A A D w A A A A W 0 N v b n R l b n R f V H l w Z X N d L n h t b F B L A Q I t A B Q A A g A I A D l D O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+ f N 9 6 e Y k t R 6 u 0 x b K Q u e f u A A A A A A I A A A A A A B B m A A A A A Q A A I A A A A M 5 3 P T 0 J t 9 T V Z 1 a 3 B m M q p l E 9 E E E Y D E 0 Y C 3 l d s j t x 4 Q X G A A A A A A 6 A A A A A A g A A I A A A A I J u k 6 6 N i Q j Y w u t 0 Y 3 z 0 5 8 m B 9 + 7 3 a P N A q H c v Q K n N i g Q 2 U A A A A C h o K Q M a S s 4 a k q 0 3 e X e U v y 3 D c k O o h t g e e p a 8 x j e L h F a u b h N f Y W F c v d f d E 3 k 8 j c Q p F A u m 9 U I P D I L 6 2 h n P 6 D D o U + B E y a L C x x i 2 + V c Z a m v q U u 6 w Q A A A A O r p m s h n h z 8 B r 7 f D x b y J 5 F B M k X + V Z C A R L a E n a 0 C + r s W R M O T B w B r + 0 x A 1 r M X z E H O J 7 F 3 X v g 8 O H / T X p c T Z v D v P 8 I s = < / D a t a M a s h u p > 
</file>

<file path=customXml/itemProps1.xml><?xml version="1.0" encoding="utf-8"?>
<ds:datastoreItem xmlns:ds="http://schemas.openxmlformats.org/officeDocument/2006/customXml" ds:itemID="{EE73322C-C4D7-42EC-84BC-2DFC45D0849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Seite 1</vt:lpstr>
      <vt:lpstr>Besteller</vt:lpstr>
      <vt:lpstr>'Seite 1'!Druckbereich</vt:lpstr>
      <vt:lpstr>'Seite 1'!Drucktitel</vt:lpstr>
      <vt:lpstr>'Seite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</dc:creator>
  <cp:keywords/>
  <dc:description/>
  <cp:lastModifiedBy>Michael Beenen</cp:lastModifiedBy>
  <cp:revision/>
  <cp:lastPrinted>2024-01-24T15:02:43Z</cp:lastPrinted>
  <dcterms:created xsi:type="dcterms:W3CDTF">2017-07-20T09:02:02Z</dcterms:created>
  <dcterms:modified xsi:type="dcterms:W3CDTF">2025-01-22T09:24:46Z</dcterms:modified>
  <cp:category/>
  <cp:contentStatus/>
</cp:coreProperties>
</file>