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bru_dd63bda\Desktop\"/>
    </mc:Choice>
  </mc:AlternateContent>
  <xr:revisionPtr revIDLastSave="0" documentId="13_ncr:1_{0EA066F0-67B5-4352-9EBD-365CD4B66E73}" xr6:coauthVersionLast="47" xr6:coauthVersionMax="47" xr10:uidLastSave="{00000000-0000-0000-0000-000000000000}"/>
  <bookViews>
    <workbookView xWindow="30270" yWindow="1470" windowWidth="26775" windowHeight="13980" xr2:uid="{00000000-000D-0000-FFFF-FFFF00000000}"/>
  </bookViews>
  <sheets>
    <sheet name="Seite 1" sheetId="1" r:id="rId1"/>
  </sheets>
  <definedNames>
    <definedName name="Besteller" comment="Bitte Namen eingeben">'Seite 1'!$D$3</definedName>
    <definedName name="Bestellform">'Seite 1'!#REF!</definedName>
    <definedName name="Bestelloption">'Seite 1'!#REF!</definedName>
    <definedName name="_xlnm.Print_Area" localSheetId="0">'Seite 1'!$A$1:$S$53</definedName>
    <definedName name="_xlnm.Print_Titles" localSheetId="0">'Seite 1'!$1:$7</definedName>
    <definedName name="Größen">'Seite 1'!#REF!</definedName>
    <definedName name="Größenoptionen">'Seite 1'!#REF!</definedName>
    <definedName name="Print_Area" localSheetId="0">'Seite 1'!$A$1:$R$57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1" l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H40" i="1"/>
  <c r="I40" i="1" s="1"/>
  <c r="P40" i="1"/>
  <c r="R40" i="1"/>
  <c r="H41" i="1"/>
  <c r="I41" i="1" s="1"/>
  <c r="P41" i="1"/>
  <c r="R41" i="1"/>
  <c r="H42" i="1"/>
  <c r="I42" i="1" s="1"/>
  <c r="Q42" i="1" s="1"/>
  <c r="P42" i="1"/>
  <c r="R42" i="1"/>
  <c r="H43" i="1"/>
  <c r="I43" i="1" s="1"/>
  <c r="Q43" i="1" s="1"/>
  <c r="P43" i="1"/>
  <c r="R43" i="1"/>
  <c r="H44" i="1"/>
  <c r="I44" i="1"/>
  <c r="P44" i="1"/>
  <c r="R44" i="1"/>
  <c r="H45" i="1"/>
  <c r="I45" i="1" s="1"/>
  <c r="P45" i="1"/>
  <c r="R45" i="1"/>
  <c r="H46" i="1"/>
  <c r="I46" i="1" s="1"/>
  <c r="Q46" i="1" s="1"/>
  <c r="P46" i="1"/>
  <c r="R46" i="1"/>
  <c r="H47" i="1"/>
  <c r="I47" i="1" s="1"/>
  <c r="Q47" i="1" s="1"/>
  <c r="P47" i="1"/>
  <c r="R47" i="1"/>
  <c r="H48" i="1"/>
  <c r="I48" i="1" s="1"/>
  <c r="Q48" i="1" s="1"/>
  <c r="P48" i="1"/>
  <c r="R48" i="1"/>
  <c r="H29" i="1"/>
  <c r="I29" i="1" s="1"/>
  <c r="P29" i="1"/>
  <c r="R29" i="1"/>
  <c r="H30" i="1"/>
  <c r="I30" i="1" s="1"/>
  <c r="P30" i="1"/>
  <c r="R30" i="1"/>
  <c r="H31" i="1"/>
  <c r="I31" i="1" s="1"/>
  <c r="P31" i="1"/>
  <c r="R31" i="1"/>
  <c r="H32" i="1"/>
  <c r="I32" i="1" s="1"/>
  <c r="P32" i="1"/>
  <c r="R32" i="1"/>
  <c r="H33" i="1"/>
  <c r="I33" i="1" s="1"/>
  <c r="P33" i="1"/>
  <c r="R33" i="1"/>
  <c r="H34" i="1"/>
  <c r="I34" i="1" s="1"/>
  <c r="P34" i="1"/>
  <c r="R34" i="1"/>
  <c r="H35" i="1"/>
  <c r="I35" i="1" s="1"/>
  <c r="P35" i="1"/>
  <c r="R35" i="1"/>
  <c r="H36" i="1"/>
  <c r="I36" i="1"/>
  <c r="P36" i="1"/>
  <c r="R3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7" i="1"/>
  <c r="P38" i="1"/>
  <c r="P39" i="1"/>
  <c r="P49" i="1"/>
  <c r="P8" i="1"/>
  <c r="H19" i="1"/>
  <c r="I19" i="1" s="1"/>
  <c r="R19" i="1"/>
  <c r="U19" i="1"/>
  <c r="V19" i="1"/>
  <c r="W19" i="1"/>
  <c r="X19" i="1"/>
  <c r="H20" i="1"/>
  <c r="I20" i="1" s="1"/>
  <c r="R20" i="1"/>
  <c r="U20" i="1"/>
  <c r="V20" i="1"/>
  <c r="W20" i="1"/>
  <c r="X20" i="1"/>
  <c r="H21" i="1"/>
  <c r="I21" i="1" s="1"/>
  <c r="R21" i="1"/>
  <c r="U21" i="1"/>
  <c r="V21" i="1"/>
  <c r="W21" i="1"/>
  <c r="X21" i="1"/>
  <c r="H22" i="1"/>
  <c r="I22" i="1" s="1"/>
  <c r="R22" i="1"/>
  <c r="U22" i="1"/>
  <c r="V22" i="1"/>
  <c r="W22" i="1"/>
  <c r="X22" i="1"/>
  <c r="H23" i="1"/>
  <c r="I23" i="1" s="1"/>
  <c r="R23" i="1"/>
  <c r="U23" i="1"/>
  <c r="V23" i="1"/>
  <c r="W23" i="1"/>
  <c r="X23" i="1"/>
  <c r="H24" i="1"/>
  <c r="I24" i="1" s="1"/>
  <c r="R24" i="1"/>
  <c r="U24" i="1"/>
  <c r="V24" i="1"/>
  <c r="W24" i="1"/>
  <c r="X24" i="1"/>
  <c r="H25" i="1"/>
  <c r="I25" i="1" s="1"/>
  <c r="R25" i="1"/>
  <c r="U25" i="1"/>
  <c r="V25" i="1"/>
  <c r="W25" i="1"/>
  <c r="X25" i="1"/>
  <c r="H26" i="1"/>
  <c r="I26" i="1" s="1"/>
  <c r="R26" i="1"/>
  <c r="U26" i="1"/>
  <c r="V26" i="1"/>
  <c r="W26" i="1"/>
  <c r="X26" i="1"/>
  <c r="H27" i="1"/>
  <c r="I27" i="1" s="1"/>
  <c r="R27" i="1"/>
  <c r="U27" i="1"/>
  <c r="V27" i="1"/>
  <c r="W27" i="1"/>
  <c r="X27" i="1"/>
  <c r="H28" i="1"/>
  <c r="I28" i="1" s="1"/>
  <c r="R28" i="1"/>
  <c r="U28" i="1"/>
  <c r="V28" i="1"/>
  <c r="W28" i="1"/>
  <c r="X28" i="1"/>
  <c r="H37" i="1"/>
  <c r="I37" i="1" s="1"/>
  <c r="R37" i="1"/>
  <c r="H38" i="1"/>
  <c r="I38" i="1" s="1"/>
  <c r="R38" i="1"/>
  <c r="H39" i="1"/>
  <c r="I39" i="1" s="1"/>
  <c r="R39" i="1"/>
  <c r="I49" i="1"/>
  <c r="R49" i="1"/>
  <c r="X9" i="1"/>
  <c r="X10" i="1"/>
  <c r="X11" i="1"/>
  <c r="X12" i="1"/>
  <c r="X13" i="1"/>
  <c r="X14" i="1"/>
  <c r="X15" i="1"/>
  <c r="X16" i="1"/>
  <c r="X17" i="1"/>
  <c r="X18" i="1"/>
  <c r="X8" i="1"/>
  <c r="W9" i="1"/>
  <c r="W10" i="1"/>
  <c r="W11" i="1"/>
  <c r="W12" i="1"/>
  <c r="W13" i="1"/>
  <c r="W14" i="1"/>
  <c r="W15" i="1"/>
  <c r="W16" i="1"/>
  <c r="W17" i="1"/>
  <c r="W18" i="1"/>
  <c r="W8" i="1"/>
  <c r="V9" i="1"/>
  <c r="V10" i="1"/>
  <c r="V11" i="1"/>
  <c r="V12" i="1"/>
  <c r="V13" i="1"/>
  <c r="V14" i="1"/>
  <c r="V15" i="1"/>
  <c r="V16" i="1"/>
  <c r="V17" i="1"/>
  <c r="V18" i="1"/>
  <c r="V8" i="1"/>
  <c r="U9" i="1"/>
  <c r="U10" i="1"/>
  <c r="U11" i="1"/>
  <c r="U12" i="1"/>
  <c r="U13" i="1"/>
  <c r="U14" i="1"/>
  <c r="U15" i="1"/>
  <c r="U16" i="1"/>
  <c r="U17" i="1"/>
  <c r="U18" i="1"/>
  <c r="U8" i="1"/>
  <c r="Q44" i="1" l="1"/>
  <c r="Q41" i="1"/>
  <c r="Q45" i="1"/>
  <c r="Q32" i="1"/>
  <c r="Q40" i="1"/>
  <c r="Q34" i="1"/>
  <c r="Q35" i="1"/>
  <c r="Q31" i="1"/>
  <c r="Q33" i="1"/>
  <c r="Q36" i="1"/>
  <c r="Q30" i="1"/>
  <c r="Q29" i="1"/>
  <c r="Q21" i="1"/>
  <c r="Q49" i="1"/>
  <c r="Q22" i="1"/>
  <c r="Q39" i="1"/>
  <c r="Q38" i="1"/>
  <c r="Q20" i="1"/>
  <c r="Q28" i="1"/>
  <c r="Q25" i="1"/>
  <c r="Q23" i="1"/>
  <c r="P50" i="1"/>
  <c r="Q37" i="1"/>
  <c r="Q27" i="1"/>
  <c r="Q26" i="1"/>
  <c r="Q19" i="1"/>
  <c r="Q24" i="1"/>
  <c r="R8" i="1"/>
  <c r="P51" i="1" l="1"/>
  <c r="G2" i="1"/>
  <c r="R9" i="1" l="1"/>
  <c r="R10" i="1"/>
  <c r="R11" i="1"/>
  <c r="R12" i="1"/>
  <c r="R13" i="1"/>
  <c r="R14" i="1"/>
  <c r="R15" i="1"/>
  <c r="R16" i="1"/>
  <c r="R17" i="1"/>
  <c r="R18" i="1"/>
  <c r="H8" i="1" l="1"/>
  <c r="I8" i="1" s="1"/>
  <c r="Q8" i="1" s="1"/>
  <c r="H9" i="1"/>
  <c r="I9" i="1" s="1"/>
  <c r="Q9" i="1" s="1"/>
  <c r="H10" i="1"/>
  <c r="I10" i="1" s="1"/>
  <c r="Q10" i="1" s="1"/>
  <c r="H11" i="1"/>
  <c r="I11" i="1" s="1"/>
  <c r="Q11" i="1" s="1"/>
  <c r="H12" i="1"/>
  <c r="I12" i="1" s="1"/>
  <c r="Q12" i="1" s="1"/>
  <c r="H13" i="1"/>
  <c r="I13" i="1" s="1"/>
  <c r="Q13" i="1" s="1"/>
  <c r="H14" i="1"/>
  <c r="I14" i="1" s="1"/>
  <c r="Q14" i="1" s="1"/>
  <c r="H15" i="1"/>
  <c r="I15" i="1" s="1"/>
  <c r="Q15" i="1" s="1"/>
  <c r="H16" i="1"/>
  <c r="I16" i="1" s="1"/>
  <c r="Q16" i="1" s="1"/>
  <c r="H17" i="1"/>
  <c r="I17" i="1" s="1"/>
  <c r="Q17" i="1" s="1"/>
  <c r="H18" i="1"/>
  <c r="I18" i="1" s="1"/>
  <c r="Q18" i="1" s="1"/>
  <c r="P52" i="1" l="1"/>
  <c r="I50" i="1" l="1"/>
  <c r="Q50" i="1"/>
  <c r="Q51" i="1" l="1"/>
  <c r="Q52" i="1" s="1"/>
  <c r="Q53" i="1"/>
</calcChain>
</file>

<file path=xl/sharedStrings.xml><?xml version="1.0" encoding="utf-8"?>
<sst xmlns="http://schemas.openxmlformats.org/spreadsheetml/2006/main" count="47" uniqueCount="42">
  <si>
    <t>Datum</t>
  </si>
  <si>
    <t>Bestellform:</t>
  </si>
  <si>
    <t>Pos</t>
  </si>
  <si>
    <t>Art. Nr.</t>
  </si>
  <si>
    <t>Menge</t>
  </si>
  <si>
    <t>Art. Bez.</t>
  </si>
  <si>
    <t>Listenpreis</t>
  </si>
  <si>
    <t>PLZ</t>
  </si>
  <si>
    <t>Ort</t>
  </si>
  <si>
    <t>Tel</t>
  </si>
  <si>
    <r>
      <t xml:space="preserve">Rechnungsempfänger </t>
    </r>
    <r>
      <rPr>
        <sz val="9"/>
        <color theme="1"/>
        <rFont val="Arial"/>
        <family val="2"/>
      </rPr>
      <t>(z. B. bei Sponsorenaufträgen)</t>
    </r>
  </si>
  <si>
    <t>Rechnungs-/ Überweisungsumme</t>
  </si>
  <si>
    <t>Summe Brutto</t>
  </si>
  <si>
    <t>Gesamt</t>
  </si>
  <si>
    <t>Sponsor</t>
  </si>
  <si>
    <t>Selbstzahler</t>
  </si>
  <si>
    <t>Verein</t>
  </si>
  <si>
    <t>Kommission</t>
  </si>
  <si>
    <t>Anfrage</t>
  </si>
  <si>
    <t>Summe Veredelungen</t>
  </si>
  <si>
    <t>Straße/Nr.</t>
  </si>
  <si>
    <t>Firma/Name</t>
  </si>
  <si>
    <t>Bemerkungen</t>
  </si>
  <si>
    <t>Größe</t>
  </si>
  <si>
    <t>vorne</t>
  </si>
  <si>
    <t>hinten</t>
  </si>
  <si>
    <t>Veredelungen</t>
  </si>
  <si>
    <t>Logo SVT  (bitte Kreuz)</t>
  </si>
  <si>
    <t>Initialen oder Nr.</t>
  </si>
  <si>
    <t>Sponsor, einfarbig (bitte Kreuz)</t>
  </si>
  <si>
    <t>Vereinsname (bitte Kreuz)</t>
  </si>
  <si>
    <t>Nr.</t>
  </si>
  <si>
    <t>sonstiges</t>
  </si>
  <si>
    <t>einfarbige Optionen - Vereinssonderpreis:</t>
  </si>
  <si>
    <t>Farb - Nr.</t>
  </si>
  <si>
    <t>FarbeGröße</t>
  </si>
  <si>
    <t>Stück</t>
  </si>
  <si>
    <t>Logistikpauschale</t>
  </si>
  <si>
    <t>sonstige Angaben</t>
  </si>
  <si>
    <t>Name / Team</t>
  </si>
  <si>
    <t>Vereinspreis SV Thomasstadt</t>
  </si>
  <si>
    <t>nur für interne Zwecke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</si>
</sst>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5"/>
      <color theme="0"/>
      <name val="Arial"/>
      <family val="2"/>
    </font>
    <font>
      <sz val="9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12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44" fontId="4" fillId="0" borderId="11" xfId="1" applyFont="1" applyBorder="1" applyProtection="1">
      <protection locked="0"/>
    </xf>
    <xf numFmtId="44" fontId="4" fillId="0" borderId="9" xfId="1" applyFont="1" applyBorder="1" applyProtection="1">
      <protection locked="0"/>
    </xf>
    <xf numFmtId="49" fontId="4" fillId="0" borderId="10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Alignment="1" applyProtection="1"/>
    <xf numFmtId="0" fontId="3" fillId="0" borderId="0" xfId="0" applyFont="1" applyProtection="1"/>
    <xf numFmtId="0" fontId="3" fillId="0" borderId="0" xfId="0" applyFont="1" applyBorder="1" applyProtection="1"/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top"/>
    </xf>
    <xf numFmtId="44" fontId="6" fillId="3" borderId="7" xfId="1" applyFont="1" applyFill="1" applyBorder="1" applyProtection="1"/>
    <xf numFmtId="0" fontId="6" fillId="0" borderId="0" xfId="0" applyFont="1" applyProtection="1"/>
    <xf numFmtId="0" fontId="4" fillId="0" borderId="0" xfId="0" applyFont="1" applyProtection="1"/>
    <xf numFmtId="44" fontId="4" fillId="0" borderId="0" xfId="0" applyNumberFormat="1" applyFont="1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44" fontId="6" fillId="0" borderId="2" xfId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right" vertical="top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top"/>
    </xf>
    <xf numFmtId="8" fontId="13" fillId="0" borderId="1" xfId="0" applyNumberFormat="1" applyFont="1" applyBorder="1" applyAlignment="1" applyProtection="1">
      <alignment horizontal="left" vertical="top"/>
    </xf>
    <xf numFmtId="44" fontId="11" fillId="0" borderId="17" xfId="1" applyFont="1" applyBorder="1" applyProtection="1"/>
    <xf numFmtId="44" fontId="6" fillId="3" borderId="19" xfId="1" applyFont="1" applyFill="1" applyBorder="1" applyProtection="1"/>
    <xf numFmtId="0" fontId="5" fillId="0" borderId="0" xfId="0" applyFont="1" applyAlignment="1" applyProtection="1">
      <alignment horizontal="right" vertical="center"/>
    </xf>
    <xf numFmtId="44" fontId="5" fillId="0" borderId="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right" vertical="top"/>
      <protection locked="0"/>
    </xf>
    <xf numFmtId="0" fontId="3" fillId="0" borderId="5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2" borderId="31" xfId="0" applyFont="1" applyFill="1" applyBorder="1" applyProtection="1"/>
    <xf numFmtId="0" fontId="4" fillId="2" borderId="17" xfId="0" applyFont="1" applyFill="1" applyBorder="1" applyProtection="1"/>
    <xf numFmtId="49" fontId="4" fillId="0" borderId="23" xfId="1" applyNumberFormat="1" applyFont="1" applyFill="1" applyBorder="1" applyAlignment="1" applyProtection="1">
      <alignment horizontal="center" vertical="center"/>
      <protection locked="0"/>
    </xf>
    <xf numFmtId="49" fontId="4" fillId="0" borderId="24" xfId="1" applyNumberFormat="1" applyFont="1" applyFill="1" applyBorder="1" applyAlignment="1" applyProtection="1">
      <alignment horizontal="center" vertical="center"/>
      <protection locked="0"/>
    </xf>
    <xf numFmtId="49" fontId="4" fillId="0" borderId="25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49" fontId="4" fillId="0" borderId="26" xfId="1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/>
      <protection locked="0"/>
    </xf>
    <xf numFmtId="44" fontId="3" fillId="0" borderId="0" xfId="1" applyFont="1" applyProtection="1"/>
    <xf numFmtId="44" fontId="3" fillId="0" borderId="14" xfId="1" applyFont="1" applyBorder="1" applyProtection="1">
      <protection locked="0"/>
    </xf>
    <xf numFmtId="44" fontId="3" fillId="0" borderId="5" xfId="1" applyFont="1" applyBorder="1" applyProtection="1">
      <protection locked="0"/>
    </xf>
    <xf numFmtId="44" fontId="4" fillId="0" borderId="0" xfId="1" applyFont="1" applyAlignment="1" applyProtection="1">
      <alignment horizontal="right"/>
    </xf>
    <xf numFmtId="44" fontId="4" fillId="0" borderId="0" xfId="1" applyFont="1" applyBorder="1" applyProtection="1"/>
    <xf numFmtId="44" fontId="5" fillId="0" borderId="0" xfId="1" applyFont="1" applyProtection="1"/>
    <xf numFmtId="44" fontId="4" fillId="0" borderId="0" xfId="1" applyFont="1" applyBorder="1" applyAlignment="1" applyProtection="1">
      <alignment vertical="center" wrapText="1"/>
    </xf>
    <xf numFmtId="44" fontId="3" fillId="0" borderId="0" xfId="1" applyFont="1" applyBorder="1" applyProtection="1"/>
    <xf numFmtId="44" fontId="4" fillId="0" borderId="0" xfId="1" applyFont="1" applyProtection="1"/>
    <xf numFmtId="44" fontId="3" fillId="0" borderId="20" xfId="1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3" fillId="0" borderId="30" xfId="1" applyFont="1" applyBorder="1" applyProtection="1">
      <protection locked="0"/>
    </xf>
    <xf numFmtId="44" fontId="8" fillId="0" borderId="0" xfId="1" applyFont="1" applyAlignment="1" applyProtection="1">
      <alignment horizontal="right" vertical="center"/>
    </xf>
    <xf numFmtId="44" fontId="2" fillId="0" borderId="0" xfId="1" applyFont="1" applyAlignment="1" applyProtection="1">
      <alignment horizontal="right"/>
    </xf>
    <xf numFmtId="44" fontId="3" fillId="0" borderId="0" xfId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32" xfId="0" applyFont="1" applyBorder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5" fillId="0" borderId="33" xfId="0" applyFont="1" applyBorder="1" applyProtection="1">
      <protection locked="0"/>
    </xf>
    <xf numFmtId="44" fontId="6" fillId="3" borderId="31" xfId="1" applyFont="1" applyFill="1" applyBorder="1" applyProtection="1"/>
    <xf numFmtId="44" fontId="6" fillId="3" borderId="17" xfId="1" applyFont="1" applyFill="1" applyBorder="1" applyProtection="1"/>
    <xf numFmtId="0" fontId="3" fillId="0" borderId="0" xfId="0" applyFont="1" applyBorder="1" applyAlignment="1" applyProtection="1">
      <alignment horizontal="center" vertical="center"/>
    </xf>
    <xf numFmtId="0" fontId="4" fillId="2" borderId="34" xfId="0" applyFont="1" applyFill="1" applyBorder="1" applyProtection="1"/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49" fontId="4" fillId="0" borderId="36" xfId="0" applyNumberFormat="1" applyFont="1" applyBorder="1" applyAlignment="1" applyProtection="1">
      <alignment horizontal="center"/>
      <protection locked="0"/>
    </xf>
    <xf numFmtId="49" fontId="4" fillId="0" borderId="36" xfId="0" applyNumberFormat="1" applyFont="1" applyFill="1" applyBorder="1" applyAlignment="1" applyProtection="1">
      <alignment horizontal="center"/>
      <protection locked="0"/>
    </xf>
    <xf numFmtId="44" fontId="4" fillId="0" borderId="37" xfId="1" applyFont="1" applyBorder="1" applyProtection="1">
      <protection locked="0"/>
    </xf>
    <xf numFmtId="44" fontId="6" fillId="3" borderId="36" xfId="1" applyFont="1" applyFill="1" applyBorder="1" applyProtection="1"/>
    <xf numFmtId="44" fontId="6" fillId="3" borderId="38" xfId="1" applyFont="1" applyFill="1" applyBorder="1" applyProtection="1"/>
    <xf numFmtId="49" fontId="4" fillId="0" borderId="39" xfId="1" applyNumberFormat="1" applyFont="1" applyFill="1" applyBorder="1" applyAlignment="1" applyProtection="1">
      <alignment horizontal="center" vertical="center"/>
      <protection locked="0"/>
    </xf>
    <xf numFmtId="49" fontId="4" fillId="0" borderId="35" xfId="1" applyNumberFormat="1" applyFont="1" applyFill="1" applyBorder="1" applyAlignment="1" applyProtection="1">
      <alignment horizontal="center" vertical="center"/>
      <protection locked="0"/>
    </xf>
    <xf numFmtId="49" fontId="4" fillId="0" borderId="40" xfId="1" applyNumberFormat="1" applyFont="1" applyFill="1" applyBorder="1" applyAlignment="1" applyProtection="1">
      <alignment horizontal="center" vertical="center"/>
      <protection locked="0"/>
    </xf>
    <xf numFmtId="44" fontId="11" fillId="0" borderId="34" xfId="1" applyFont="1" applyBorder="1" applyProtection="1"/>
    <xf numFmtId="44" fontId="6" fillId="3" borderId="34" xfId="1" applyFont="1" applyFill="1" applyBorder="1" applyProtection="1"/>
    <xf numFmtId="0" fontId="5" fillId="0" borderId="40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4" fillId="0" borderId="14" xfId="0" applyFont="1" applyBorder="1" applyAlignment="1" applyProtection="1">
      <alignment vertical="top"/>
      <protection locked="0"/>
    </xf>
    <xf numFmtId="44" fontId="3" fillId="0" borderId="0" xfId="1" applyFont="1" applyBorder="1" applyAlignment="1" applyProtection="1"/>
    <xf numFmtId="49" fontId="4" fillId="0" borderId="7" xfId="0" applyNumberFormat="1" applyFont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44" fontId="4" fillId="2" borderId="22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2"/>
  <sheetViews>
    <sheetView tabSelected="1" topLeftCell="B3" zoomScaleNormal="100" workbookViewId="0">
      <selection activeCell="J8" sqref="J8:M13"/>
    </sheetView>
  </sheetViews>
  <sheetFormatPr baseColWidth="10" defaultColWidth="11.42578125" defaultRowHeight="14.25" x14ac:dyDescent="0.2"/>
  <cols>
    <col min="1" max="1" width="3.5703125" style="12" customWidth="1"/>
    <col min="2" max="2" width="6.140625" style="12" customWidth="1"/>
    <col min="3" max="3" width="15.28515625" style="12" customWidth="1"/>
    <col min="4" max="4" width="4.7109375" style="12" customWidth="1"/>
    <col min="5" max="5" width="5.7109375" style="12" customWidth="1"/>
    <col min="6" max="6" width="5.28515625" style="12" customWidth="1"/>
    <col min="7" max="7" width="8.42578125" style="12" customWidth="1"/>
    <col min="8" max="8" width="9.28515625" style="63" customWidth="1"/>
    <col min="9" max="9" width="9" style="63" customWidth="1"/>
    <col min="10" max="15" width="6.28515625" style="12" customWidth="1"/>
    <col min="16" max="16" width="9.42578125" style="12" customWidth="1"/>
    <col min="17" max="17" width="8.28515625" style="63" customWidth="1"/>
    <col min="18" max="18" width="8.5703125" style="12" customWidth="1"/>
    <col min="19" max="19" width="10.7109375" style="12" customWidth="1"/>
    <col min="20" max="24" width="11.42578125" style="18"/>
    <col min="25" max="16384" width="11.42578125" style="12"/>
  </cols>
  <sheetData>
    <row r="1" spans="1:24" ht="18.75" customHeight="1" x14ac:dyDescent="0.2">
      <c r="B1" s="21" t="s">
        <v>0</v>
      </c>
      <c r="C1" s="8"/>
      <c r="D1" s="13"/>
      <c r="E1" s="29"/>
      <c r="F1" s="86"/>
      <c r="H1" s="75" t="s">
        <v>1</v>
      </c>
      <c r="I1" s="112" t="s">
        <v>15</v>
      </c>
      <c r="J1" s="113"/>
      <c r="K1" s="14"/>
      <c r="M1" s="24"/>
      <c r="S1" s="28" t="s">
        <v>10</v>
      </c>
    </row>
    <row r="2" spans="1:24" ht="18.75" customHeight="1" x14ac:dyDescent="0.2">
      <c r="B2" s="21" t="s">
        <v>17</v>
      </c>
      <c r="C2" s="9"/>
      <c r="D2" s="13"/>
      <c r="G2" s="15" t="str">
        <f>IF(I1="Sponsor","Hinweis: Bei Rechnungsausstellung wird 19% MwSt. ausgewiesen","")</f>
        <v/>
      </c>
      <c r="M2" s="22" t="s">
        <v>21</v>
      </c>
      <c r="N2" s="43"/>
      <c r="O2" s="44"/>
      <c r="P2" s="44"/>
      <c r="Q2" s="64"/>
      <c r="R2" s="44"/>
      <c r="S2" s="41"/>
    </row>
    <row r="3" spans="1:24" ht="18.75" customHeight="1" x14ac:dyDescent="0.2">
      <c r="B3" s="21" t="s">
        <v>39</v>
      </c>
      <c r="C3" s="114"/>
      <c r="D3" s="115"/>
      <c r="E3" s="116"/>
      <c r="G3" s="27"/>
      <c r="H3" s="103"/>
      <c r="I3" s="103"/>
      <c r="J3" s="27"/>
      <c r="K3" s="27"/>
      <c r="M3" s="22" t="s">
        <v>20</v>
      </c>
      <c r="N3" s="43"/>
      <c r="O3" s="44"/>
      <c r="P3" s="44"/>
      <c r="Q3" s="65"/>
      <c r="R3" s="22" t="s">
        <v>7</v>
      </c>
      <c r="S3" s="42"/>
    </row>
    <row r="4" spans="1:24" ht="18.75" customHeight="1" x14ac:dyDescent="0.2">
      <c r="B4" s="22" t="s">
        <v>22</v>
      </c>
      <c r="C4" s="43"/>
      <c r="D4" s="44"/>
      <c r="E4" s="44"/>
      <c r="F4" s="44"/>
      <c r="G4" s="102"/>
      <c r="H4" s="64"/>
      <c r="I4" s="64"/>
      <c r="J4" s="44"/>
      <c r="K4" s="41"/>
      <c r="M4" s="22" t="s">
        <v>8</v>
      </c>
      <c r="N4" s="43"/>
      <c r="O4" s="44"/>
      <c r="P4" s="41"/>
      <c r="Q4" s="66" t="s">
        <v>9</v>
      </c>
      <c r="R4" s="40"/>
      <c r="S4" s="41"/>
    </row>
    <row r="5" spans="1:24" ht="7.15" customHeight="1" x14ac:dyDescent="0.2">
      <c r="B5" s="22"/>
      <c r="C5" s="13"/>
      <c r="D5" s="13"/>
      <c r="E5" s="13"/>
      <c r="F5" s="13"/>
      <c r="G5" s="30"/>
      <c r="H5" s="70"/>
      <c r="I5" s="70"/>
      <c r="J5" s="117" t="s">
        <v>26</v>
      </c>
      <c r="K5" s="117"/>
      <c r="L5" s="33" t="s">
        <v>33</v>
      </c>
      <c r="M5" s="33"/>
      <c r="N5" s="33"/>
      <c r="O5" s="34">
        <v>2.8</v>
      </c>
      <c r="P5" s="13"/>
      <c r="Q5" s="66"/>
      <c r="R5" s="31"/>
      <c r="S5" s="13"/>
    </row>
    <row r="6" spans="1:24" ht="13.9" customHeight="1" x14ac:dyDescent="0.2">
      <c r="A6" s="109" t="s">
        <v>2</v>
      </c>
      <c r="B6" s="109" t="s">
        <v>3</v>
      </c>
      <c r="C6" s="109" t="s">
        <v>5</v>
      </c>
      <c r="D6" s="109" t="s">
        <v>34</v>
      </c>
      <c r="E6" s="109" t="s">
        <v>23</v>
      </c>
      <c r="F6" s="109" t="s">
        <v>4</v>
      </c>
      <c r="G6" s="109" t="s">
        <v>6</v>
      </c>
      <c r="H6" s="107" t="s">
        <v>40</v>
      </c>
      <c r="I6" s="107" t="s">
        <v>13</v>
      </c>
      <c r="J6" s="118" t="s">
        <v>24</v>
      </c>
      <c r="K6" s="119"/>
      <c r="L6" s="120"/>
      <c r="M6" s="118" t="s">
        <v>25</v>
      </c>
      <c r="N6" s="119"/>
      <c r="O6" s="120"/>
      <c r="P6" s="105" t="s">
        <v>19</v>
      </c>
      <c r="Q6" s="107" t="s">
        <v>13</v>
      </c>
      <c r="R6" s="109" t="s">
        <v>17</v>
      </c>
      <c r="S6" s="109" t="s">
        <v>38</v>
      </c>
      <c r="T6" s="78"/>
      <c r="U6" s="111" t="s">
        <v>41</v>
      </c>
      <c r="V6" s="111"/>
      <c r="W6" s="111"/>
      <c r="X6" s="111"/>
    </row>
    <row r="7" spans="1:24" ht="32.65" customHeight="1" x14ac:dyDescent="0.2">
      <c r="A7" s="110"/>
      <c r="B7" s="110"/>
      <c r="C7" s="110"/>
      <c r="D7" s="110"/>
      <c r="E7" s="110"/>
      <c r="F7" s="110"/>
      <c r="G7" s="110"/>
      <c r="H7" s="108"/>
      <c r="I7" s="108"/>
      <c r="J7" s="32" t="s">
        <v>27</v>
      </c>
      <c r="K7" s="32" t="s">
        <v>28</v>
      </c>
      <c r="L7" s="32" t="s">
        <v>29</v>
      </c>
      <c r="M7" s="32" t="s">
        <v>30</v>
      </c>
      <c r="N7" s="32" t="s">
        <v>31</v>
      </c>
      <c r="O7" s="32" t="s">
        <v>32</v>
      </c>
      <c r="P7" s="106"/>
      <c r="Q7" s="108"/>
      <c r="R7" s="110"/>
      <c r="S7" s="110"/>
      <c r="T7" s="79"/>
      <c r="U7" s="81" t="s">
        <v>3</v>
      </c>
      <c r="V7" s="81" t="s">
        <v>35</v>
      </c>
      <c r="W7" s="81" t="s">
        <v>36</v>
      </c>
      <c r="X7" s="81" t="s">
        <v>17</v>
      </c>
    </row>
    <row r="8" spans="1:24" ht="16.5" customHeight="1" x14ac:dyDescent="0.2">
      <c r="A8" s="54">
        <v>1</v>
      </c>
      <c r="B8" s="3"/>
      <c r="C8" s="4"/>
      <c r="D8" s="7"/>
      <c r="E8" s="90"/>
      <c r="F8" s="88"/>
      <c r="G8" s="92"/>
      <c r="H8" s="16">
        <f t="shared" ref="H8:H18" si="0">ROUND((G8*50%),2)</f>
        <v>0</v>
      </c>
      <c r="I8" s="36">
        <f t="shared" ref="I8:I18" si="1">F8*H8</f>
        <v>0</v>
      </c>
      <c r="J8" s="56"/>
      <c r="K8" s="57"/>
      <c r="L8" s="57"/>
      <c r="M8" s="57"/>
      <c r="N8" s="57"/>
      <c r="O8" s="58"/>
      <c r="P8" s="35">
        <f>COUNTA(J8:O8)*$F8*$O$5</f>
        <v>0</v>
      </c>
      <c r="Q8" s="84">
        <f t="shared" ref="Q8:Q18" si="2">I8+P8</f>
        <v>0</v>
      </c>
      <c r="R8" s="83">
        <f>$C$2</f>
        <v>0</v>
      </c>
      <c r="S8" s="45"/>
      <c r="T8" s="80"/>
      <c r="U8" s="82">
        <f>B8</f>
        <v>0</v>
      </c>
      <c r="V8" s="82" t="str">
        <f>CONCATENATE($D8,$E8)</f>
        <v/>
      </c>
      <c r="W8" s="82">
        <f>F8</f>
        <v>0</v>
      </c>
      <c r="X8" s="82">
        <f>$C$2</f>
        <v>0</v>
      </c>
    </row>
    <row r="9" spans="1:24" ht="16.5" customHeight="1" x14ac:dyDescent="0.2">
      <c r="A9" s="55">
        <v>2</v>
      </c>
      <c r="B9" s="3"/>
      <c r="C9" s="4"/>
      <c r="D9" s="7"/>
      <c r="E9" s="90"/>
      <c r="F9" s="88"/>
      <c r="G9" s="92"/>
      <c r="H9" s="16">
        <f t="shared" si="0"/>
        <v>0</v>
      </c>
      <c r="I9" s="36">
        <f t="shared" si="1"/>
        <v>0</v>
      </c>
      <c r="J9" s="59"/>
      <c r="K9" s="60"/>
      <c r="L9" s="60"/>
      <c r="M9" s="60"/>
      <c r="N9" s="60"/>
      <c r="O9" s="61"/>
      <c r="P9" s="35">
        <f t="shared" ref="P9:P49" si="3">COUNTA(J9:O9)*$F9*$O$5</f>
        <v>0</v>
      </c>
      <c r="Q9" s="85">
        <f t="shared" si="2"/>
        <v>0</v>
      </c>
      <c r="R9" s="83">
        <f t="shared" ref="R9:R49" si="4">$C$2</f>
        <v>0</v>
      </c>
      <c r="S9" s="45"/>
      <c r="T9" s="80"/>
      <c r="U9" s="82">
        <f t="shared" ref="U9:U18" si="5">B9</f>
        <v>0</v>
      </c>
      <c r="V9" s="82" t="str">
        <f t="shared" ref="V9:V48" si="6">CONCATENATE($D9,$E9)</f>
        <v/>
      </c>
      <c r="W9" s="82">
        <f t="shared" ref="W9:W18" si="7">F9</f>
        <v>0</v>
      </c>
      <c r="X9" s="82">
        <f t="shared" ref="X9:X48" si="8">$C$2</f>
        <v>0</v>
      </c>
    </row>
    <row r="10" spans="1:24" ht="16.5" customHeight="1" x14ac:dyDescent="0.2">
      <c r="A10" s="55">
        <v>3</v>
      </c>
      <c r="B10" s="1"/>
      <c r="C10" s="2"/>
      <c r="D10" s="7"/>
      <c r="E10" s="104"/>
      <c r="F10" s="1"/>
      <c r="G10" s="5"/>
      <c r="H10" s="16">
        <f t="shared" si="0"/>
        <v>0</v>
      </c>
      <c r="I10" s="36">
        <f t="shared" si="1"/>
        <v>0</v>
      </c>
      <c r="J10" s="59"/>
      <c r="K10" s="60"/>
      <c r="L10" s="60"/>
      <c r="M10" s="60"/>
      <c r="N10" s="60"/>
      <c r="O10" s="61"/>
      <c r="P10" s="35">
        <f t="shared" si="3"/>
        <v>0</v>
      </c>
      <c r="Q10" s="85">
        <f t="shared" ref="Q10" si="9">I10+P10</f>
        <v>0</v>
      </c>
      <c r="R10" s="83">
        <f t="shared" si="4"/>
        <v>0</v>
      </c>
      <c r="S10" s="45"/>
      <c r="T10" s="80"/>
      <c r="U10" s="82">
        <f t="shared" si="5"/>
        <v>0</v>
      </c>
      <c r="V10" s="82" t="str">
        <f t="shared" si="6"/>
        <v/>
      </c>
      <c r="W10" s="82">
        <f t="shared" si="7"/>
        <v>0</v>
      </c>
      <c r="X10" s="82">
        <f t="shared" si="8"/>
        <v>0</v>
      </c>
    </row>
    <row r="11" spans="1:24" ht="16.5" customHeight="1" x14ac:dyDescent="0.2">
      <c r="A11" s="55">
        <v>4</v>
      </c>
      <c r="B11" s="1"/>
      <c r="C11" s="2"/>
      <c r="D11" s="7"/>
      <c r="E11" s="104"/>
      <c r="F11" s="1"/>
      <c r="G11" s="5"/>
      <c r="H11" s="16">
        <f t="shared" si="0"/>
        <v>0</v>
      </c>
      <c r="I11" s="36">
        <f t="shared" si="1"/>
        <v>0</v>
      </c>
      <c r="J11" s="59"/>
      <c r="K11" s="60"/>
      <c r="L11" s="60"/>
      <c r="M11" s="60"/>
      <c r="N11" s="60"/>
      <c r="O11" s="61"/>
      <c r="P11" s="35">
        <f t="shared" si="3"/>
        <v>0</v>
      </c>
      <c r="Q11" s="85">
        <f t="shared" si="2"/>
        <v>0</v>
      </c>
      <c r="R11" s="83">
        <f t="shared" si="4"/>
        <v>0</v>
      </c>
      <c r="S11" s="45"/>
      <c r="T11" s="80"/>
      <c r="U11" s="82">
        <f t="shared" si="5"/>
        <v>0</v>
      </c>
      <c r="V11" s="82" t="str">
        <f t="shared" si="6"/>
        <v/>
      </c>
      <c r="W11" s="82">
        <f t="shared" si="7"/>
        <v>0</v>
      </c>
      <c r="X11" s="82">
        <f t="shared" si="8"/>
        <v>0</v>
      </c>
    </row>
    <row r="12" spans="1:24" ht="16.5" customHeight="1" x14ac:dyDescent="0.2">
      <c r="A12" s="55">
        <v>5</v>
      </c>
      <c r="B12" s="1"/>
      <c r="C12" s="2"/>
      <c r="D12" s="7"/>
      <c r="E12" s="104"/>
      <c r="F12" s="1"/>
      <c r="G12" s="5"/>
      <c r="H12" s="16">
        <f t="shared" si="0"/>
        <v>0</v>
      </c>
      <c r="I12" s="36">
        <f t="shared" si="1"/>
        <v>0</v>
      </c>
      <c r="J12" s="59"/>
      <c r="K12" s="60"/>
      <c r="L12" s="60"/>
      <c r="M12" s="60"/>
      <c r="N12" s="60"/>
      <c r="O12" s="61"/>
      <c r="P12" s="35">
        <f t="shared" si="3"/>
        <v>0</v>
      </c>
      <c r="Q12" s="85">
        <f t="shared" si="2"/>
        <v>0</v>
      </c>
      <c r="R12" s="83">
        <f t="shared" si="4"/>
        <v>0</v>
      </c>
      <c r="S12" s="45"/>
      <c r="T12" s="80"/>
      <c r="U12" s="82">
        <f t="shared" si="5"/>
        <v>0</v>
      </c>
      <c r="V12" s="82" t="str">
        <f t="shared" si="6"/>
        <v/>
      </c>
      <c r="W12" s="82">
        <f t="shared" si="7"/>
        <v>0</v>
      </c>
      <c r="X12" s="82">
        <f t="shared" si="8"/>
        <v>0</v>
      </c>
    </row>
    <row r="13" spans="1:24" ht="16.5" customHeight="1" x14ac:dyDescent="0.2">
      <c r="A13" s="55">
        <v>6</v>
      </c>
      <c r="B13" s="1"/>
      <c r="C13" s="2"/>
      <c r="D13" s="7"/>
      <c r="E13" s="62"/>
      <c r="F13" s="3"/>
      <c r="G13" s="6"/>
      <c r="H13" s="16">
        <f t="shared" si="0"/>
        <v>0</v>
      </c>
      <c r="I13" s="36">
        <f t="shared" si="1"/>
        <v>0</v>
      </c>
      <c r="J13" s="59"/>
      <c r="K13" s="60"/>
      <c r="L13" s="60"/>
      <c r="M13" s="60"/>
      <c r="N13" s="60"/>
      <c r="O13" s="61"/>
      <c r="P13" s="35">
        <f t="shared" si="3"/>
        <v>0</v>
      </c>
      <c r="Q13" s="85">
        <f t="shared" si="2"/>
        <v>0</v>
      </c>
      <c r="R13" s="83">
        <f t="shared" si="4"/>
        <v>0</v>
      </c>
      <c r="S13" s="45"/>
      <c r="T13" s="80"/>
      <c r="U13" s="82">
        <f t="shared" si="5"/>
        <v>0</v>
      </c>
      <c r="V13" s="82" t="str">
        <f t="shared" si="6"/>
        <v/>
      </c>
      <c r="W13" s="82">
        <f t="shared" si="7"/>
        <v>0</v>
      </c>
      <c r="X13" s="82">
        <f t="shared" si="8"/>
        <v>0</v>
      </c>
    </row>
    <row r="14" spans="1:24" ht="16.5" customHeight="1" x14ac:dyDescent="0.2">
      <c r="A14" s="55">
        <v>7</v>
      </c>
      <c r="B14" s="1"/>
      <c r="C14" s="2"/>
      <c r="D14" s="7"/>
      <c r="E14" s="62"/>
      <c r="F14" s="3"/>
      <c r="G14" s="6"/>
      <c r="H14" s="16">
        <f t="shared" si="0"/>
        <v>0</v>
      </c>
      <c r="I14" s="36">
        <f t="shared" si="1"/>
        <v>0</v>
      </c>
      <c r="J14" s="59"/>
      <c r="K14" s="60"/>
      <c r="L14" s="60"/>
      <c r="M14" s="60"/>
      <c r="N14" s="60"/>
      <c r="O14" s="61"/>
      <c r="P14" s="35">
        <f t="shared" si="3"/>
        <v>0</v>
      </c>
      <c r="Q14" s="85">
        <f t="shared" si="2"/>
        <v>0</v>
      </c>
      <c r="R14" s="83">
        <f t="shared" si="4"/>
        <v>0</v>
      </c>
      <c r="S14" s="45"/>
      <c r="T14" s="80"/>
      <c r="U14" s="82">
        <f t="shared" si="5"/>
        <v>0</v>
      </c>
      <c r="V14" s="82" t="str">
        <f t="shared" si="6"/>
        <v/>
      </c>
      <c r="W14" s="82">
        <f t="shared" si="7"/>
        <v>0</v>
      </c>
      <c r="X14" s="82">
        <f t="shared" si="8"/>
        <v>0</v>
      </c>
    </row>
    <row r="15" spans="1:24" ht="16.5" customHeight="1" x14ac:dyDescent="0.2">
      <c r="A15" s="55">
        <v>8</v>
      </c>
      <c r="B15" s="1"/>
      <c r="C15" s="2"/>
      <c r="D15" s="7"/>
      <c r="E15" s="62"/>
      <c r="F15" s="3"/>
      <c r="G15" s="6"/>
      <c r="H15" s="16">
        <f t="shared" si="0"/>
        <v>0</v>
      </c>
      <c r="I15" s="36">
        <f t="shared" si="1"/>
        <v>0</v>
      </c>
      <c r="J15" s="59"/>
      <c r="K15" s="60"/>
      <c r="L15" s="60"/>
      <c r="M15" s="60"/>
      <c r="N15" s="60"/>
      <c r="O15" s="61"/>
      <c r="P15" s="35">
        <f t="shared" si="3"/>
        <v>0</v>
      </c>
      <c r="Q15" s="85">
        <f t="shared" si="2"/>
        <v>0</v>
      </c>
      <c r="R15" s="83">
        <f t="shared" si="4"/>
        <v>0</v>
      </c>
      <c r="S15" s="45"/>
      <c r="T15" s="80"/>
      <c r="U15" s="82">
        <f t="shared" si="5"/>
        <v>0</v>
      </c>
      <c r="V15" s="82" t="str">
        <f t="shared" si="6"/>
        <v/>
      </c>
      <c r="W15" s="82">
        <f t="shared" si="7"/>
        <v>0</v>
      </c>
      <c r="X15" s="82">
        <f t="shared" si="8"/>
        <v>0</v>
      </c>
    </row>
    <row r="16" spans="1:24" ht="16.5" customHeight="1" x14ac:dyDescent="0.2">
      <c r="A16" s="55">
        <v>9</v>
      </c>
      <c r="B16" s="1"/>
      <c r="C16" s="2"/>
      <c r="D16" s="7"/>
      <c r="E16" s="62"/>
      <c r="F16" s="3"/>
      <c r="G16" s="6"/>
      <c r="H16" s="16">
        <f t="shared" si="0"/>
        <v>0</v>
      </c>
      <c r="I16" s="36">
        <f t="shared" si="1"/>
        <v>0</v>
      </c>
      <c r="J16" s="59"/>
      <c r="K16" s="60"/>
      <c r="L16" s="60"/>
      <c r="M16" s="60"/>
      <c r="N16" s="60"/>
      <c r="O16" s="61"/>
      <c r="P16" s="35">
        <f t="shared" si="3"/>
        <v>0</v>
      </c>
      <c r="Q16" s="85">
        <f t="shared" si="2"/>
        <v>0</v>
      </c>
      <c r="R16" s="83">
        <f t="shared" si="4"/>
        <v>0</v>
      </c>
      <c r="S16" s="45"/>
      <c r="T16" s="80"/>
      <c r="U16" s="82">
        <f t="shared" si="5"/>
        <v>0</v>
      </c>
      <c r="V16" s="82" t="str">
        <f t="shared" si="6"/>
        <v/>
      </c>
      <c r="W16" s="82">
        <f t="shared" si="7"/>
        <v>0</v>
      </c>
      <c r="X16" s="82">
        <f t="shared" si="8"/>
        <v>0</v>
      </c>
    </row>
    <row r="17" spans="1:24" ht="16.5" customHeight="1" x14ac:dyDescent="0.2">
      <c r="A17" s="55">
        <v>10</v>
      </c>
      <c r="B17" s="1"/>
      <c r="C17" s="2"/>
      <c r="D17" s="7"/>
      <c r="E17" s="62"/>
      <c r="F17" s="3"/>
      <c r="G17" s="6"/>
      <c r="H17" s="16">
        <f t="shared" si="0"/>
        <v>0</v>
      </c>
      <c r="I17" s="36">
        <f t="shared" si="1"/>
        <v>0</v>
      </c>
      <c r="J17" s="59"/>
      <c r="K17" s="60"/>
      <c r="L17" s="60"/>
      <c r="M17" s="60"/>
      <c r="N17" s="60"/>
      <c r="O17" s="61"/>
      <c r="P17" s="35">
        <f t="shared" si="3"/>
        <v>0</v>
      </c>
      <c r="Q17" s="85">
        <f t="shared" si="2"/>
        <v>0</v>
      </c>
      <c r="R17" s="83">
        <f t="shared" si="4"/>
        <v>0</v>
      </c>
      <c r="S17" s="45"/>
      <c r="T17" s="80"/>
      <c r="U17" s="82">
        <f t="shared" si="5"/>
        <v>0</v>
      </c>
      <c r="V17" s="82" t="str">
        <f t="shared" si="6"/>
        <v/>
      </c>
      <c r="W17" s="82">
        <f t="shared" si="7"/>
        <v>0</v>
      </c>
      <c r="X17" s="82">
        <f t="shared" si="8"/>
        <v>0</v>
      </c>
    </row>
    <row r="18" spans="1:24" ht="16.5" customHeight="1" x14ac:dyDescent="0.2">
      <c r="A18" s="55">
        <v>11</v>
      </c>
      <c r="B18" s="1"/>
      <c r="C18" s="2"/>
      <c r="D18" s="7"/>
      <c r="E18" s="62"/>
      <c r="F18" s="3"/>
      <c r="G18" s="6"/>
      <c r="H18" s="16">
        <f t="shared" si="0"/>
        <v>0</v>
      </c>
      <c r="I18" s="36">
        <f t="shared" si="1"/>
        <v>0</v>
      </c>
      <c r="J18" s="59"/>
      <c r="K18" s="60"/>
      <c r="L18" s="60"/>
      <c r="M18" s="60"/>
      <c r="N18" s="60"/>
      <c r="O18" s="61"/>
      <c r="P18" s="35">
        <f t="shared" si="3"/>
        <v>0</v>
      </c>
      <c r="Q18" s="85">
        <f t="shared" si="2"/>
        <v>0</v>
      </c>
      <c r="R18" s="83">
        <f t="shared" si="4"/>
        <v>0</v>
      </c>
      <c r="S18" s="45"/>
      <c r="T18" s="80"/>
      <c r="U18" s="82">
        <f t="shared" si="5"/>
        <v>0</v>
      </c>
      <c r="V18" s="82" t="str">
        <f t="shared" si="6"/>
        <v/>
      </c>
      <c r="W18" s="82">
        <f t="shared" si="7"/>
        <v>0</v>
      </c>
      <c r="X18" s="82">
        <f t="shared" si="8"/>
        <v>0</v>
      </c>
    </row>
    <row r="19" spans="1:24" ht="16.5" customHeight="1" x14ac:dyDescent="0.2">
      <c r="A19" s="55">
        <v>12</v>
      </c>
      <c r="B19" s="1"/>
      <c r="C19" s="2"/>
      <c r="D19" s="7"/>
      <c r="E19" s="62"/>
      <c r="F19" s="3"/>
      <c r="G19" s="6"/>
      <c r="H19" s="16">
        <f t="shared" ref="H19:H40" si="10">ROUND((G19*50%),2)</f>
        <v>0</v>
      </c>
      <c r="I19" s="36">
        <f t="shared" ref="I19:I49" si="11">F19*H19</f>
        <v>0</v>
      </c>
      <c r="J19" s="59"/>
      <c r="K19" s="60"/>
      <c r="L19" s="60"/>
      <c r="M19" s="60"/>
      <c r="N19" s="60"/>
      <c r="O19" s="61"/>
      <c r="P19" s="35">
        <f t="shared" si="3"/>
        <v>0</v>
      </c>
      <c r="Q19" s="85">
        <f t="shared" ref="Q19:Q49" si="12">I19+P19</f>
        <v>0</v>
      </c>
      <c r="R19" s="83">
        <f t="shared" si="4"/>
        <v>0</v>
      </c>
      <c r="S19" s="45"/>
      <c r="T19" s="80"/>
      <c r="U19" s="82">
        <f t="shared" ref="U19:U28" si="13">B19</f>
        <v>0</v>
      </c>
      <c r="V19" s="82" t="str">
        <f t="shared" si="6"/>
        <v/>
      </c>
      <c r="W19" s="82">
        <f t="shared" ref="W19:W28" si="14">F19</f>
        <v>0</v>
      </c>
      <c r="X19" s="82">
        <f t="shared" si="8"/>
        <v>0</v>
      </c>
    </row>
    <row r="20" spans="1:24" ht="16.5" customHeight="1" x14ac:dyDescent="0.2">
      <c r="A20" s="55">
        <v>13</v>
      </c>
      <c r="B20" s="1"/>
      <c r="C20" s="2"/>
      <c r="D20" s="7"/>
      <c r="E20" s="62"/>
      <c r="F20" s="3"/>
      <c r="G20" s="6"/>
      <c r="H20" s="16">
        <f t="shared" si="10"/>
        <v>0</v>
      </c>
      <c r="I20" s="36">
        <f t="shared" si="11"/>
        <v>0</v>
      </c>
      <c r="J20" s="59"/>
      <c r="K20" s="60"/>
      <c r="L20" s="60"/>
      <c r="M20" s="60"/>
      <c r="N20" s="60"/>
      <c r="O20" s="61"/>
      <c r="P20" s="35">
        <f t="shared" si="3"/>
        <v>0</v>
      </c>
      <c r="Q20" s="85">
        <f>I20+P20</f>
        <v>0</v>
      </c>
      <c r="R20" s="83">
        <f t="shared" si="4"/>
        <v>0</v>
      </c>
      <c r="S20" s="45"/>
      <c r="T20" s="80"/>
      <c r="U20" s="82">
        <f t="shared" si="13"/>
        <v>0</v>
      </c>
      <c r="V20" s="82" t="str">
        <f t="shared" si="6"/>
        <v/>
      </c>
      <c r="W20" s="82">
        <f t="shared" si="14"/>
        <v>0</v>
      </c>
      <c r="X20" s="82">
        <f t="shared" si="8"/>
        <v>0</v>
      </c>
    </row>
    <row r="21" spans="1:24" ht="16.5" customHeight="1" x14ac:dyDescent="0.2">
      <c r="A21" s="55">
        <v>14</v>
      </c>
      <c r="B21" s="1"/>
      <c r="C21" s="2"/>
      <c r="D21" s="7"/>
      <c r="E21" s="62"/>
      <c r="F21" s="3"/>
      <c r="G21" s="6"/>
      <c r="H21" s="16">
        <f t="shared" si="10"/>
        <v>0</v>
      </c>
      <c r="I21" s="36">
        <f t="shared" si="11"/>
        <v>0</v>
      </c>
      <c r="J21" s="59"/>
      <c r="K21" s="60"/>
      <c r="L21" s="60"/>
      <c r="M21" s="60"/>
      <c r="N21" s="60"/>
      <c r="O21" s="61"/>
      <c r="P21" s="35">
        <f t="shared" si="3"/>
        <v>0</v>
      </c>
      <c r="Q21" s="85">
        <f t="shared" si="12"/>
        <v>0</v>
      </c>
      <c r="R21" s="83">
        <f t="shared" si="4"/>
        <v>0</v>
      </c>
      <c r="S21" s="45"/>
      <c r="T21" s="80"/>
      <c r="U21" s="82">
        <f t="shared" si="13"/>
        <v>0</v>
      </c>
      <c r="V21" s="82" t="str">
        <f t="shared" si="6"/>
        <v/>
      </c>
      <c r="W21" s="82">
        <f t="shared" si="14"/>
        <v>0</v>
      </c>
      <c r="X21" s="82">
        <f t="shared" si="8"/>
        <v>0</v>
      </c>
    </row>
    <row r="22" spans="1:24" ht="16.5" customHeight="1" x14ac:dyDescent="0.2">
      <c r="A22" s="55">
        <v>15</v>
      </c>
      <c r="B22" s="1"/>
      <c r="C22" s="2"/>
      <c r="D22" s="7"/>
      <c r="E22" s="62"/>
      <c r="F22" s="3"/>
      <c r="G22" s="6"/>
      <c r="H22" s="16">
        <f t="shared" si="10"/>
        <v>0</v>
      </c>
      <c r="I22" s="36">
        <f t="shared" si="11"/>
        <v>0</v>
      </c>
      <c r="J22" s="59"/>
      <c r="K22" s="60"/>
      <c r="L22" s="60"/>
      <c r="M22" s="60"/>
      <c r="N22" s="60"/>
      <c r="O22" s="61"/>
      <c r="P22" s="35">
        <f t="shared" si="3"/>
        <v>0</v>
      </c>
      <c r="Q22" s="85">
        <f t="shared" si="12"/>
        <v>0</v>
      </c>
      <c r="R22" s="83">
        <f t="shared" si="4"/>
        <v>0</v>
      </c>
      <c r="S22" s="45"/>
      <c r="T22" s="80"/>
      <c r="U22" s="82">
        <f t="shared" si="13"/>
        <v>0</v>
      </c>
      <c r="V22" s="82" t="str">
        <f t="shared" si="6"/>
        <v/>
      </c>
      <c r="W22" s="82">
        <f t="shared" si="14"/>
        <v>0</v>
      </c>
      <c r="X22" s="82">
        <f t="shared" si="8"/>
        <v>0</v>
      </c>
    </row>
    <row r="23" spans="1:24" ht="16.5" customHeight="1" x14ac:dyDescent="0.2">
      <c r="A23" s="55">
        <v>16</v>
      </c>
      <c r="B23" s="3"/>
      <c r="C23" s="4"/>
      <c r="D23" s="7"/>
      <c r="E23" s="62"/>
      <c r="F23" s="3"/>
      <c r="G23" s="6"/>
      <c r="H23" s="16">
        <f t="shared" si="10"/>
        <v>0</v>
      </c>
      <c r="I23" s="36">
        <f t="shared" si="11"/>
        <v>0</v>
      </c>
      <c r="J23" s="59"/>
      <c r="K23" s="60"/>
      <c r="L23" s="60"/>
      <c r="M23" s="60"/>
      <c r="N23" s="60"/>
      <c r="O23" s="61"/>
      <c r="P23" s="35">
        <f t="shared" si="3"/>
        <v>0</v>
      </c>
      <c r="Q23" s="85">
        <f t="shared" si="12"/>
        <v>0</v>
      </c>
      <c r="R23" s="83">
        <f t="shared" si="4"/>
        <v>0</v>
      </c>
      <c r="S23" s="45"/>
      <c r="T23" s="80"/>
      <c r="U23" s="82">
        <f t="shared" si="13"/>
        <v>0</v>
      </c>
      <c r="V23" s="82" t="str">
        <f t="shared" si="6"/>
        <v/>
      </c>
      <c r="W23" s="82">
        <f t="shared" si="14"/>
        <v>0</v>
      </c>
      <c r="X23" s="82">
        <f t="shared" si="8"/>
        <v>0</v>
      </c>
    </row>
    <row r="24" spans="1:24" ht="16.5" customHeight="1" x14ac:dyDescent="0.2">
      <c r="A24" s="55">
        <v>17</v>
      </c>
      <c r="B24" s="3"/>
      <c r="C24" s="4"/>
      <c r="D24" s="7"/>
      <c r="E24" s="62"/>
      <c r="F24" s="3"/>
      <c r="G24" s="6"/>
      <c r="H24" s="16">
        <f t="shared" si="10"/>
        <v>0</v>
      </c>
      <c r="I24" s="36">
        <f t="shared" si="11"/>
        <v>0</v>
      </c>
      <c r="J24" s="59"/>
      <c r="K24" s="60"/>
      <c r="L24" s="60"/>
      <c r="M24" s="60"/>
      <c r="N24" s="60"/>
      <c r="O24" s="61"/>
      <c r="P24" s="35">
        <f t="shared" si="3"/>
        <v>0</v>
      </c>
      <c r="Q24" s="85">
        <f t="shared" si="12"/>
        <v>0</v>
      </c>
      <c r="R24" s="83">
        <f t="shared" si="4"/>
        <v>0</v>
      </c>
      <c r="S24" s="45"/>
      <c r="T24" s="80"/>
      <c r="U24" s="82">
        <f t="shared" si="13"/>
        <v>0</v>
      </c>
      <c r="V24" s="82" t="str">
        <f t="shared" si="6"/>
        <v/>
      </c>
      <c r="W24" s="82">
        <f t="shared" si="14"/>
        <v>0</v>
      </c>
      <c r="X24" s="82">
        <f t="shared" si="8"/>
        <v>0</v>
      </c>
    </row>
    <row r="25" spans="1:24" ht="16.5" customHeight="1" x14ac:dyDescent="0.2">
      <c r="A25" s="55">
        <v>18</v>
      </c>
      <c r="B25" s="3"/>
      <c r="C25" s="4"/>
      <c r="D25" s="7"/>
      <c r="E25" s="62"/>
      <c r="F25" s="3"/>
      <c r="G25" s="6"/>
      <c r="H25" s="16">
        <f t="shared" si="10"/>
        <v>0</v>
      </c>
      <c r="I25" s="36">
        <f t="shared" si="11"/>
        <v>0</v>
      </c>
      <c r="J25" s="59"/>
      <c r="K25" s="60"/>
      <c r="L25" s="60"/>
      <c r="M25" s="60"/>
      <c r="N25" s="60"/>
      <c r="O25" s="61"/>
      <c r="P25" s="35">
        <f t="shared" si="3"/>
        <v>0</v>
      </c>
      <c r="Q25" s="85">
        <f t="shared" si="12"/>
        <v>0</v>
      </c>
      <c r="R25" s="83">
        <f t="shared" si="4"/>
        <v>0</v>
      </c>
      <c r="S25" s="45"/>
      <c r="T25" s="80"/>
      <c r="U25" s="82">
        <f t="shared" si="13"/>
        <v>0</v>
      </c>
      <c r="V25" s="82" t="str">
        <f t="shared" si="6"/>
        <v/>
      </c>
      <c r="W25" s="82">
        <f t="shared" si="14"/>
        <v>0</v>
      </c>
      <c r="X25" s="82">
        <f t="shared" si="8"/>
        <v>0</v>
      </c>
    </row>
    <row r="26" spans="1:24" ht="16.5" customHeight="1" x14ac:dyDescent="0.2">
      <c r="A26" s="55">
        <v>19</v>
      </c>
      <c r="B26" s="3"/>
      <c r="C26" s="4"/>
      <c r="D26" s="7"/>
      <c r="E26" s="62"/>
      <c r="F26" s="3"/>
      <c r="G26" s="6"/>
      <c r="H26" s="16">
        <f t="shared" si="10"/>
        <v>0</v>
      </c>
      <c r="I26" s="36">
        <f t="shared" si="11"/>
        <v>0</v>
      </c>
      <c r="J26" s="59"/>
      <c r="K26" s="60"/>
      <c r="L26" s="60"/>
      <c r="M26" s="60"/>
      <c r="N26" s="60"/>
      <c r="O26" s="61"/>
      <c r="P26" s="35">
        <f t="shared" si="3"/>
        <v>0</v>
      </c>
      <c r="Q26" s="85">
        <f t="shared" si="12"/>
        <v>0</v>
      </c>
      <c r="R26" s="83">
        <f t="shared" si="4"/>
        <v>0</v>
      </c>
      <c r="S26" s="45"/>
      <c r="T26" s="80"/>
      <c r="U26" s="82">
        <f t="shared" si="13"/>
        <v>0</v>
      </c>
      <c r="V26" s="82" t="str">
        <f t="shared" si="6"/>
        <v/>
      </c>
      <c r="W26" s="82">
        <f t="shared" si="14"/>
        <v>0</v>
      </c>
      <c r="X26" s="82">
        <f t="shared" si="8"/>
        <v>0</v>
      </c>
    </row>
    <row r="27" spans="1:24" ht="16.5" customHeight="1" x14ac:dyDescent="0.2">
      <c r="A27" s="55">
        <v>20</v>
      </c>
      <c r="B27" s="3"/>
      <c r="C27" s="4"/>
      <c r="D27" s="7"/>
      <c r="E27" s="62"/>
      <c r="F27" s="3"/>
      <c r="G27" s="6"/>
      <c r="H27" s="16">
        <f t="shared" si="10"/>
        <v>0</v>
      </c>
      <c r="I27" s="36">
        <f t="shared" si="11"/>
        <v>0</v>
      </c>
      <c r="J27" s="59"/>
      <c r="K27" s="60"/>
      <c r="L27" s="60"/>
      <c r="M27" s="60"/>
      <c r="N27" s="60"/>
      <c r="O27" s="61"/>
      <c r="P27" s="35">
        <f t="shared" si="3"/>
        <v>0</v>
      </c>
      <c r="Q27" s="85">
        <f t="shared" si="12"/>
        <v>0</v>
      </c>
      <c r="R27" s="83">
        <f t="shared" si="4"/>
        <v>0</v>
      </c>
      <c r="S27" s="45"/>
      <c r="T27" s="80"/>
      <c r="U27" s="82">
        <f t="shared" si="13"/>
        <v>0</v>
      </c>
      <c r="V27" s="82" t="str">
        <f t="shared" si="6"/>
        <v/>
      </c>
      <c r="W27" s="82">
        <f t="shared" si="14"/>
        <v>0</v>
      </c>
      <c r="X27" s="82">
        <f t="shared" si="8"/>
        <v>0</v>
      </c>
    </row>
    <row r="28" spans="1:24" ht="16.5" customHeight="1" x14ac:dyDescent="0.2">
      <c r="A28" s="55">
        <v>21</v>
      </c>
      <c r="B28" s="3"/>
      <c r="C28" s="4"/>
      <c r="D28" s="7"/>
      <c r="E28" s="62"/>
      <c r="F28" s="3"/>
      <c r="G28" s="6"/>
      <c r="H28" s="16">
        <f t="shared" si="10"/>
        <v>0</v>
      </c>
      <c r="I28" s="36">
        <f t="shared" si="11"/>
        <v>0</v>
      </c>
      <c r="J28" s="59"/>
      <c r="K28" s="60"/>
      <c r="L28" s="60"/>
      <c r="M28" s="60"/>
      <c r="N28" s="60"/>
      <c r="O28" s="61"/>
      <c r="P28" s="35">
        <f t="shared" si="3"/>
        <v>0</v>
      </c>
      <c r="Q28" s="85">
        <f t="shared" si="12"/>
        <v>0</v>
      </c>
      <c r="R28" s="83">
        <f t="shared" si="4"/>
        <v>0</v>
      </c>
      <c r="S28" s="45"/>
      <c r="T28" s="80"/>
      <c r="U28" s="82">
        <f t="shared" si="13"/>
        <v>0</v>
      </c>
      <c r="V28" s="82" t="str">
        <f t="shared" si="6"/>
        <v/>
      </c>
      <c r="W28" s="82">
        <f t="shared" si="14"/>
        <v>0</v>
      </c>
      <c r="X28" s="82">
        <f t="shared" si="8"/>
        <v>0</v>
      </c>
    </row>
    <row r="29" spans="1:24" ht="16.5" customHeight="1" x14ac:dyDescent="0.2">
      <c r="A29" s="55">
        <v>22</v>
      </c>
      <c r="B29" s="1"/>
      <c r="C29" s="2"/>
      <c r="D29" s="7"/>
      <c r="E29" s="62"/>
      <c r="F29" s="3"/>
      <c r="G29" s="6"/>
      <c r="H29" s="16">
        <f t="shared" ref="H29:H36" si="15">ROUND((G29*50%),2)</f>
        <v>0</v>
      </c>
      <c r="I29" s="36">
        <f t="shared" ref="I29:I36" si="16">F29*H29</f>
        <v>0</v>
      </c>
      <c r="J29" s="59"/>
      <c r="K29" s="60"/>
      <c r="L29" s="60"/>
      <c r="M29" s="60"/>
      <c r="N29" s="60"/>
      <c r="O29" s="61"/>
      <c r="P29" s="35">
        <f t="shared" ref="P29:P36" si="17">COUNTA(J29:O29)*$F29*$O$5</f>
        <v>0</v>
      </c>
      <c r="Q29" s="85">
        <f t="shared" ref="Q29:Q36" si="18">I29+P29</f>
        <v>0</v>
      </c>
      <c r="R29" s="83">
        <f t="shared" si="4"/>
        <v>0</v>
      </c>
      <c r="S29" s="45"/>
      <c r="T29" s="80"/>
      <c r="U29" s="82">
        <f t="shared" ref="U29:U48" si="19">B29</f>
        <v>0</v>
      </c>
      <c r="V29" s="82" t="str">
        <f t="shared" si="6"/>
        <v/>
      </c>
      <c r="W29" s="82">
        <f t="shared" ref="W29:W48" si="20">F29</f>
        <v>0</v>
      </c>
      <c r="X29" s="82">
        <f t="shared" si="8"/>
        <v>0</v>
      </c>
    </row>
    <row r="30" spans="1:24" ht="16.5" customHeight="1" x14ac:dyDescent="0.2">
      <c r="A30" s="55">
        <v>23</v>
      </c>
      <c r="B30" s="3"/>
      <c r="C30" s="4"/>
      <c r="D30" s="7"/>
      <c r="E30" s="62"/>
      <c r="F30" s="3"/>
      <c r="G30" s="6"/>
      <c r="H30" s="16">
        <f t="shared" si="15"/>
        <v>0</v>
      </c>
      <c r="I30" s="36">
        <f t="shared" si="16"/>
        <v>0</v>
      </c>
      <c r="J30" s="59"/>
      <c r="K30" s="60"/>
      <c r="L30" s="60"/>
      <c r="M30" s="60"/>
      <c r="N30" s="60"/>
      <c r="O30" s="61"/>
      <c r="P30" s="35">
        <f t="shared" si="17"/>
        <v>0</v>
      </c>
      <c r="Q30" s="85">
        <f t="shared" si="18"/>
        <v>0</v>
      </c>
      <c r="R30" s="83">
        <f t="shared" si="4"/>
        <v>0</v>
      </c>
      <c r="S30" s="45"/>
      <c r="T30" s="80"/>
      <c r="U30" s="82">
        <f t="shared" si="19"/>
        <v>0</v>
      </c>
      <c r="V30" s="82" t="str">
        <f t="shared" si="6"/>
        <v/>
      </c>
      <c r="W30" s="82">
        <f t="shared" si="20"/>
        <v>0</v>
      </c>
      <c r="X30" s="82">
        <f t="shared" si="8"/>
        <v>0</v>
      </c>
    </row>
    <row r="31" spans="1:24" ht="16.5" customHeight="1" x14ac:dyDescent="0.2">
      <c r="A31" s="55">
        <v>24</v>
      </c>
      <c r="B31" s="3"/>
      <c r="C31" s="4"/>
      <c r="D31" s="7"/>
      <c r="E31" s="62"/>
      <c r="F31" s="3"/>
      <c r="G31" s="6"/>
      <c r="H31" s="16">
        <f t="shared" si="15"/>
        <v>0</v>
      </c>
      <c r="I31" s="36">
        <f t="shared" si="16"/>
        <v>0</v>
      </c>
      <c r="J31" s="59"/>
      <c r="K31" s="60"/>
      <c r="L31" s="60"/>
      <c r="M31" s="60"/>
      <c r="N31" s="60"/>
      <c r="O31" s="61"/>
      <c r="P31" s="35">
        <f t="shared" si="17"/>
        <v>0</v>
      </c>
      <c r="Q31" s="85">
        <f t="shared" si="18"/>
        <v>0</v>
      </c>
      <c r="R31" s="83">
        <f t="shared" si="4"/>
        <v>0</v>
      </c>
      <c r="S31" s="45"/>
      <c r="T31" s="80"/>
      <c r="U31" s="82">
        <f t="shared" si="19"/>
        <v>0</v>
      </c>
      <c r="V31" s="82" t="str">
        <f t="shared" si="6"/>
        <v/>
      </c>
      <c r="W31" s="82">
        <f t="shared" si="20"/>
        <v>0</v>
      </c>
      <c r="X31" s="82">
        <f t="shared" si="8"/>
        <v>0</v>
      </c>
    </row>
    <row r="32" spans="1:24" ht="16.5" customHeight="1" x14ac:dyDescent="0.2">
      <c r="A32" s="55">
        <v>25</v>
      </c>
      <c r="B32" s="3"/>
      <c r="C32" s="4"/>
      <c r="D32" s="7"/>
      <c r="E32" s="62"/>
      <c r="F32" s="3"/>
      <c r="G32" s="6"/>
      <c r="H32" s="16">
        <f t="shared" si="15"/>
        <v>0</v>
      </c>
      <c r="I32" s="36">
        <f t="shared" si="16"/>
        <v>0</v>
      </c>
      <c r="J32" s="59"/>
      <c r="K32" s="60"/>
      <c r="L32" s="60"/>
      <c r="M32" s="60"/>
      <c r="N32" s="60"/>
      <c r="O32" s="61"/>
      <c r="P32" s="35">
        <f t="shared" si="17"/>
        <v>0</v>
      </c>
      <c r="Q32" s="85">
        <f t="shared" si="18"/>
        <v>0</v>
      </c>
      <c r="R32" s="83">
        <f t="shared" si="4"/>
        <v>0</v>
      </c>
      <c r="S32" s="45"/>
      <c r="T32" s="80"/>
      <c r="U32" s="82">
        <f t="shared" si="19"/>
        <v>0</v>
      </c>
      <c r="V32" s="82" t="str">
        <f t="shared" si="6"/>
        <v/>
      </c>
      <c r="W32" s="82">
        <f t="shared" si="20"/>
        <v>0</v>
      </c>
      <c r="X32" s="82">
        <f t="shared" si="8"/>
        <v>0</v>
      </c>
    </row>
    <row r="33" spans="1:24" ht="16.5" customHeight="1" x14ac:dyDescent="0.2">
      <c r="A33" s="55">
        <v>26</v>
      </c>
      <c r="B33" s="3"/>
      <c r="C33" s="4"/>
      <c r="D33" s="7"/>
      <c r="E33" s="62"/>
      <c r="F33" s="3"/>
      <c r="G33" s="6"/>
      <c r="H33" s="16">
        <f t="shared" si="15"/>
        <v>0</v>
      </c>
      <c r="I33" s="36">
        <f t="shared" si="16"/>
        <v>0</v>
      </c>
      <c r="J33" s="59"/>
      <c r="K33" s="60"/>
      <c r="L33" s="60"/>
      <c r="M33" s="60"/>
      <c r="N33" s="60"/>
      <c r="O33" s="61"/>
      <c r="P33" s="35">
        <f t="shared" si="17"/>
        <v>0</v>
      </c>
      <c r="Q33" s="85">
        <f t="shared" si="18"/>
        <v>0</v>
      </c>
      <c r="R33" s="83">
        <f t="shared" si="4"/>
        <v>0</v>
      </c>
      <c r="S33" s="45"/>
      <c r="T33" s="80"/>
      <c r="U33" s="82">
        <f t="shared" si="19"/>
        <v>0</v>
      </c>
      <c r="V33" s="82" t="str">
        <f t="shared" si="6"/>
        <v/>
      </c>
      <c r="W33" s="82">
        <f t="shared" si="20"/>
        <v>0</v>
      </c>
      <c r="X33" s="82">
        <f t="shared" si="8"/>
        <v>0</v>
      </c>
    </row>
    <row r="34" spans="1:24" ht="16.5" customHeight="1" x14ac:dyDescent="0.2">
      <c r="A34" s="55">
        <v>27</v>
      </c>
      <c r="B34" s="3"/>
      <c r="C34" s="4"/>
      <c r="D34" s="7"/>
      <c r="E34" s="62"/>
      <c r="F34" s="3"/>
      <c r="G34" s="6"/>
      <c r="H34" s="16">
        <f t="shared" si="15"/>
        <v>0</v>
      </c>
      <c r="I34" s="36">
        <f t="shared" si="16"/>
        <v>0</v>
      </c>
      <c r="J34" s="59"/>
      <c r="K34" s="60"/>
      <c r="L34" s="60"/>
      <c r="M34" s="60"/>
      <c r="N34" s="60"/>
      <c r="O34" s="61"/>
      <c r="P34" s="35">
        <f t="shared" si="17"/>
        <v>0</v>
      </c>
      <c r="Q34" s="85">
        <f t="shared" si="18"/>
        <v>0</v>
      </c>
      <c r="R34" s="83">
        <f t="shared" si="4"/>
        <v>0</v>
      </c>
      <c r="S34" s="45"/>
      <c r="T34" s="80"/>
      <c r="U34" s="82">
        <f t="shared" si="19"/>
        <v>0</v>
      </c>
      <c r="V34" s="82" t="str">
        <f t="shared" si="6"/>
        <v/>
      </c>
      <c r="W34" s="82">
        <f t="shared" si="20"/>
        <v>0</v>
      </c>
      <c r="X34" s="82">
        <f t="shared" si="8"/>
        <v>0</v>
      </c>
    </row>
    <row r="35" spans="1:24" ht="16.5" customHeight="1" x14ac:dyDescent="0.2">
      <c r="A35" s="55">
        <v>28</v>
      </c>
      <c r="B35" s="3"/>
      <c r="C35" s="4"/>
      <c r="D35" s="7"/>
      <c r="E35" s="62"/>
      <c r="F35" s="3"/>
      <c r="G35" s="6"/>
      <c r="H35" s="16">
        <f t="shared" si="15"/>
        <v>0</v>
      </c>
      <c r="I35" s="36">
        <f t="shared" si="16"/>
        <v>0</v>
      </c>
      <c r="J35" s="59"/>
      <c r="K35" s="60"/>
      <c r="L35" s="60"/>
      <c r="M35" s="60"/>
      <c r="N35" s="60"/>
      <c r="O35" s="61"/>
      <c r="P35" s="35">
        <f t="shared" si="17"/>
        <v>0</v>
      </c>
      <c r="Q35" s="85">
        <f t="shared" si="18"/>
        <v>0</v>
      </c>
      <c r="R35" s="83">
        <f t="shared" si="4"/>
        <v>0</v>
      </c>
      <c r="S35" s="45"/>
      <c r="T35" s="80"/>
      <c r="U35" s="82">
        <f t="shared" si="19"/>
        <v>0</v>
      </c>
      <c r="V35" s="82" t="str">
        <f t="shared" si="6"/>
        <v/>
      </c>
      <c r="W35" s="82">
        <f t="shared" si="20"/>
        <v>0</v>
      </c>
      <c r="X35" s="82">
        <f t="shared" si="8"/>
        <v>0</v>
      </c>
    </row>
    <row r="36" spans="1:24" ht="16.5" customHeight="1" x14ac:dyDescent="0.2">
      <c r="A36" s="55">
        <v>29</v>
      </c>
      <c r="B36" s="1"/>
      <c r="C36" s="2"/>
      <c r="D36" s="7"/>
      <c r="E36" s="62"/>
      <c r="F36" s="3"/>
      <c r="G36" s="6"/>
      <c r="H36" s="16">
        <f t="shared" si="15"/>
        <v>0</v>
      </c>
      <c r="I36" s="36">
        <f t="shared" si="16"/>
        <v>0</v>
      </c>
      <c r="J36" s="59"/>
      <c r="K36" s="60"/>
      <c r="L36" s="60"/>
      <c r="M36" s="60"/>
      <c r="N36" s="60"/>
      <c r="O36" s="61"/>
      <c r="P36" s="35">
        <f t="shared" si="17"/>
        <v>0</v>
      </c>
      <c r="Q36" s="85">
        <f t="shared" si="18"/>
        <v>0</v>
      </c>
      <c r="R36" s="83">
        <f t="shared" si="4"/>
        <v>0</v>
      </c>
      <c r="S36" s="45"/>
      <c r="T36" s="80"/>
      <c r="U36" s="82">
        <f t="shared" si="19"/>
        <v>0</v>
      </c>
      <c r="V36" s="82" t="str">
        <f t="shared" si="6"/>
        <v/>
      </c>
      <c r="W36" s="82">
        <f t="shared" si="20"/>
        <v>0</v>
      </c>
      <c r="X36" s="82">
        <f t="shared" si="8"/>
        <v>0</v>
      </c>
    </row>
    <row r="37" spans="1:24" ht="16.5" customHeight="1" x14ac:dyDescent="0.2">
      <c r="A37" s="55">
        <v>30</v>
      </c>
      <c r="B37" s="3"/>
      <c r="C37" s="4"/>
      <c r="D37" s="7"/>
      <c r="E37" s="62"/>
      <c r="F37" s="3"/>
      <c r="G37" s="6"/>
      <c r="H37" s="16">
        <f t="shared" si="10"/>
        <v>0</v>
      </c>
      <c r="I37" s="36">
        <f t="shared" si="11"/>
        <v>0</v>
      </c>
      <c r="J37" s="59"/>
      <c r="K37" s="60"/>
      <c r="L37" s="60"/>
      <c r="M37" s="60"/>
      <c r="N37" s="60"/>
      <c r="O37" s="61"/>
      <c r="P37" s="35">
        <f t="shared" si="3"/>
        <v>0</v>
      </c>
      <c r="Q37" s="85">
        <f t="shared" si="12"/>
        <v>0</v>
      </c>
      <c r="R37" s="83">
        <f t="shared" si="4"/>
        <v>0</v>
      </c>
      <c r="S37" s="45"/>
      <c r="T37" s="80"/>
      <c r="U37" s="82">
        <f t="shared" si="19"/>
        <v>0</v>
      </c>
      <c r="V37" s="82" t="str">
        <f t="shared" si="6"/>
        <v/>
      </c>
      <c r="W37" s="82">
        <f t="shared" si="20"/>
        <v>0</v>
      </c>
      <c r="X37" s="82">
        <f t="shared" si="8"/>
        <v>0</v>
      </c>
    </row>
    <row r="38" spans="1:24" ht="16.5" customHeight="1" x14ac:dyDescent="0.2">
      <c r="A38" s="55">
        <v>31</v>
      </c>
      <c r="B38" s="3"/>
      <c r="C38" s="4"/>
      <c r="D38" s="7"/>
      <c r="E38" s="62"/>
      <c r="F38" s="3"/>
      <c r="G38" s="6"/>
      <c r="H38" s="16">
        <f t="shared" si="10"/>
        <v>0</v>
      </c>
      <c r="I38" s="36">
        <f t="shared" si="11"/>
        <v>0</v>
      </c>
      <c r="J38" s="59"/>
      <c r="K38" s="60"/>
      <c r="L38" s="60"/>
      <c r="M38" s="60"/>
      <c r="N38" s="60"/>
      <c r="O38" s="61"/>
      <c r="P38" s="35">
        <f t="shared" si="3"/>
        <v>0</v>
      </c>
      <c r="Q38" s="85">
        <f t="shared" si="12"/>
        <v>0</v>
      </c>
      <c r="R38" s="83">
        <f t="shared" si="4"/>
        <v>0</v>
      </c>
      <c r="S38" s="45"/>
      <c r="T38" s="80"/>
      <c r="U38" s="82">
        <f t="shared" si="19"/>
        <v>0</v>
      </c>
      <c r="V38" s="82" t="str">
        <f t="shared" si="6"/>
        <v/>
      </c>
      <c r="W38" s="82">
        <f t="shared" si="20"/>
        <v>0</v>
      </c>
      <c r="X38" s="82">
        <f t="shared" si="8"/>
        <v>0</v>
      </c>
    </row>
    <row r="39" spans="1:24" ht="16.5" customHeight="1" x14ac:dyDescent="0.2">
      <c r="A39" s="55">
        <v>32</v>
      </c>
      <c r="B39" s="3"/>
      <c r="C39" s="4"/>
      <c r="D39" s="7"/>
      <c r="E39" s="62"/>
      <c r="F39" s="3"/>
      <c r="G39" s="6"/>
      <c r="H39" s="16">
        <f t="shared" si="10"/>
        <v>0</v>
      </c>
      <c r="I39" s="36">
        <f t="shared" si="11"/>
        <v>0</v>
      </c>
      <c r="J39" s="59"/>
      <c r="K39" s="60"/>
      <c r="L39" s="60"/>
      <c r="M39" s="60"/>
      <c r="N39" s="60"/>
      <c r="O39" s="61"/>
      <c r="P39" s="35">
        <f t="shared" si="3"/>
        <v>0</v>
      </c>
      <c r="Q39" s="85">
        <f t="shared" si="12"/>
        <v>0</v>
      </c>
      <c r="R39" s="83">
        <f t="shared" si="4"/>
        <v>0</v>
      </c>
      <c r="S39" s="45"/>
      <c r="T39" s="80"/>
      <c r="U39" s="82">
        <f t="shared" si="19"/>
        <v>0</v>
      </c>
      <c r="V39" s="82" t="str">
        <f t="shared" si="6"/>
        <v/>
      </c>
      <c r="W39" s="82">
        <f t="shared" si="20"/>
        <v>0</v>
      </c>
      <c r="X39" s="82">
        <f t="shared" si="8"/>
        <v>0</v>
      </c>
    </row>
    <row r="40" spans="1:24" ht="16.5" customHeight="1" x14ac:dyDescent="0.2">
      <c r="A40" s="55">
        <v>33</v>
      </c>
      <c r="B40" s="1"/>
      <c r="C40" s="2"/>
      <c r="D40" s="7"/>
      <c r="E40" s="62"/>
      <c r="F40" s="3"/>
      <c r="G40" s="6"/>
      <c r="H40" s="16">
        <f t="shared" si="10"/>
        <v>0</v>
      </c>
      <c r="I40" s="36">
        <f t="shared" si="11"/>
        <v>0</v>
      </c>
      <c r="J40" s="59"/>
      <c r="K40" s="60"/>
      <c r="L40" s="60"/>
      <c r="M40" s="60"/>
      <c r="N40" s="60"/>
      <c r="O40" s="61"/>
      <c r="P40" s="35">
        <f t="shared" si="3"/>
        <v>0</v>
      </c>
      <c r="Q40" s="85">
        <f t="shared" si="12"/>
        <v>0</v>
      </c>
      <c r="R40" s="83">
        <f t="shared" si="4"/>
        <v>0</v>
      </c>
      <c r="S40" s="45"/>
      <c r="T40" s="80"/>
      <c r="U40" s="82">
        <f t="shared" si="19"/>
        <v>0</v>
      </c>
      <c r="V40" s="82" t="str">
        <f t="shared" si="6"/>
        <v/>
      </c>
      <c r="W40" s="82">
        <f t="shared" si="20"/>
        <v>0</v>
      </c>
      <c r="X40" s="82">
        <f t="shared" si="8"/>
        <v>0</v>
      </c>
    </row>
    <row r="41" spans="1:24" ht="16.5" customHeight="1" x14ac:dyDescent="0.2">
      <c r="A41" s="55">
        <v>34</v>
      </c>
      <c r="B41" s="3"/>
      <c r="C41" s="4"/>
      <c r="D41" s="7"/>
      <c r="E41" s="62"/>
      <c r="F41" s="3"/>
      <c r="G41" s="6"/>
      <c r="H41" s="16">
        <f t="shared" ref="H41:H48" si="21">ROUND((G41*50%),2)</f>
        <v>0</v>
      </c>
      <c r="I41" s="36">
        <f t="shared" ref="I41:I48" si="22">F41*H41</f>
        <v>0</v>
      </c>
      <c r="J41" s="59"/>
      <c r="K41" s="60"/>
      <c r="L41" s="60"/>
      <c r="M41" s="60"/>
      <c r="N41" s="60"/>
      <c r="O41" s="61"/>
      <c r="P41" s="35">
        <f t="shared" ref="P41:P48" si="23">COUNTA(J41:O41)*$F41*$O$5</f>
        <v>0</v>
      </c>
      <c r="Q41" s="85">
        <f t="shared" ref="Q41:Q48" si="24">I41+P41</f>
        <v>0</v>
      </c>
      <c r="R41" s="83">
        <f t="shared" si="4"/>
        <v>0</v>
      </c>
      <c r="S41" s="45"/>
      <c r="T41" s="80"/>
      <c r="U41" s="82">
        <f t="shared" si="19"/>
        <v>0</v>
      </c>
      <c r="V41" s="82" t="str">
        <f t="shared" si="6"/>
        <v/>
      </c>
      <c r="W41" s="82">
        <f t="shared" si="20"/>
        <v>0</v>
      </c>
      <c r="X41" s="82">
        <f t="shared" si="8"/>
        <v>0</v>
      </c>
    </row>
    <row r="42" spans="1:24" ht="16.5" customHeight="1" x14ac:dyDescent="0.2">
      <c r="A42" s="55">
        <v>35</v>
      </c>
      <c r="B42" s="3"/>
      <c r="C42" s="4"/>
      <c r="D42" s="7"/>
      <c r="E42" s="62"/>
      <c r="F42" s="3"/>
      <c r="G42" s="6"/>
      <c r="H42" s="16">
        <f t="shared" si="21"/>
        <v>0</v>
      </c>
      <c r="I42" s="36">
        <f t="shared" si="22"/>
        <v>0</v>
      </c>
      <c r="J42" s="59"/>
      <c r="K42" s="60"/>
      <c r="L42" s="60"/>
      <c r="M42" s="60"/>
      <c r="N42" s="60"/>
      <c r="O42" s="61"/>
      <c r="P42" s="35">
        <f t="shared" si="23"/>
        <v>0</v>
      </c>
      <c r="Q42" s="85">
        <f t="shared" si="24"/>
        <v>0</v>
      </c>
      <c r="R42" s="83">
        <f t="shared" si="4"/>
        <v>0</v>
      </c>
      <c r="S42" s="45"/>
      <c r="T42" s="80"/>
      <c r="U42" s="82">
        <f t="shared" si="19"/>
        <v>0</v>
      </c>
      <c r="V42" s="82" t="str">
        <f t="shared" si="6"/>
        <v/>
      </c>
      <c r="W42" s="82">
        <f t="shared" si="20"/>
        <v>0</v>
      </c>
      <c r="X42" s="82">
        <f t="shared" si="8"/>
        <v>0</v>
      </c>
    </row>
    <row r="43" spans="1:24" ht="16.5" customHeight="1" x14ac:dyDescent="0.2">
      <c r="A43" s="55">
        <v>36</v>
      </c>
      <c r="B43" s="3"/>
      <c r="C43" s="4"/>
      <c r="D43" s="7"/>
      <c r="E43" s="62"/>
      <c r="F43" s="3"/>
      <c r="G43" s="6"/>
      <c r="H43" s="16">
        <f t="shared" si="21"/>
        <v>0</v>
      </c>
      <c r="I43" s="36">
        <f t="shared" si="22"/>
        <v>0</v>
      </c>
      <c r="J43" s="59"/>
      <c r="K43" s="60"/>
      <c r="L43" s="60"/>
      <c r="M43" s="60"/>
      <c r="N43" s="60"/>
      <c r="O43" s="61"/>
      <c r="P43" s="35">
        <f t="shared" si="23"/>
        <v>0</v>
      </c>
      <c r="Q43" s="85">
        <f t="shared" si="24"/>
        <v>0</v>
      </c>
      <c r="R43" s="83">
        <f t="shared" si="4"/>
        <v>0</v>
      </c>
      <c r="S43" s="45"/>
      <c r="T43" s="80"/>
      <c r="U43" s="82">
        <f t="shared" si="19"/>
        <v>0</v>
      </c>
      <c r="V43" s="82" t="str">
        <f t="shared" si="6"/>
        <v/>
      </c>
      <c r="W43" s="82">
        <f t="shared" si="20"/>
        <v>0</v>
      </c>
      <c r="X43" s="82">
        <f t="shared" si="8"/>
        <v>0</v>
      </c>
    </row>
    <row r="44" spans="1:24" ht="16.5" customHeight="1" x14ac:dyDescent="0.2">
      <c r="A44" s="55">
        <v>37</v>
      </c>
      <c r="B44" s="1"/>
      <c r="C44" s="2"/>
      <c r="D44" s="7"/>
      <c r="E44" s="62"/>
      <c r="F44" s="3"/>
      <c r="G44" s="6"/>
      <c r="H44" s="16">
        <f t="shared" si="21"/>
        <v>0</v>
      </c>
      <c r="I44" s="36">
        <f t="shared" si="22"/>
        <v>0</v>
      </c>
      <c r="J44" s="59"/>
      <c r="K44" s="60"/>
      <c r="L44" s="60"/>
      <c r="M44" s="60"/>
      <c r="N44" s="60"/>
      <c r="O44" s="61"/>
      <c r="P44" s="35">
        <f t="shared" si="23"/>
        <v>0</v>
      </c>
      <c r="Q44" s="85">
        <f t="shared" si="24"/>
        <v>0</v>
      </c>
      <c r="R44" s="83">
        <f t="shared" si="4"/>
        <v>0</v>
      </c>
      <c r="S44" s="45"/>
      <c r="T44" s="80"/>
      <c r="U44" s="82">
        <f t="shared" si="19"/>
        <v>0</v>
      </c>
      <c r="V44" s="82" t="str">
        <f t="shared" si="6"/>
        <v/>
      </c>
      <c r="W44" s="82">
        <f t="shared" si="20"/>
        <v>0</v>
      </c>
      <c r="X44" s="82">
        <f t="shared" si="8"/>
        <v>0</v>
      </c>
    </row>
    <row r="45" spans="1:24" ht="16.5" customHeight="1" x14ac:dyDescent="0.2">
      <c r="A45" s="55">
        <v>38</v>
      </c>
      <c r="B45" s="3"/>
      <c r="C45" s="4"/>
      <c r="D45" s="7"/>
      <c r="E45" s="62"/>
      <c r="F45" s="3"/>
      <c r="G45" s="6"/>
      <c r="H45" s="16">
        <f t="shared" si="21"/>
        <v>0</v>
      </c>
      <c r="I45" s="36">
        <f t="shared" si="22"/>
        <v>0</v>
      </c>
      <c r="J45" s="59"/>
      <c r="K45" s="60"/>
      <c r="L45" s="60"/>
      <c r="M45" s="60"/>
      <c r="N45" s="60"/>
      <c r="O45" s="61"/>
      <c r="P45" s="35">
        <f t="shared" si="23"/>
        <v>0</v>
      </c>
      <c r="Q45" s="85">
        <f t="shared" si="24"/>
        <v>0</v>
      </c>
      <c r="R45" s="83">
        <f t="shared" si="4"/>
        <v>0</v>
      </c>
      <c r="S45" s="45"/>
      <c r="T45" s="80"/>
      <c r="U45" s="82">
        <f t="shared" si="19"/>
        <v>0</v>
      </c>
      <c r="V45" s="82" t="str">
        <f t="shared" si="6"/>
        <v/>
      </c>
      <c r="W45" s="82">
        <f t="shared" si="20"/>
        <v>0</v>
      </c>
      <c r="X45" s="82">
        <f t="shared" si="8"/>
        <v>0</v>
      </c>
    </row>
    <row r="46" spans="1:24" ht="16.5" customHeight="1" x14ac:dyDescent="0.2">
      <c r="A46" s="55">
        <v>39</v>
      </c>
      <c r="B46" s="3"/>
      <c r="C46" s="4"/>
      <c r="D46" s="7"/>
      <c r="E46" s="62"/>
      <c r="F46" s="3"/>
      <c r="G46" s="6"/>
      <c r="H46" s="16">
        <f t="shared" si="21"/>
        <v>0</v>
      </c>
      <c r="I46" s="36">
        <f t="shared" si="22"/>
        <v>0</v>
      </c>
      <c r="J46" s="59"/>
      <c r="K46" s="60"/>
      <c r="L46" s="60"/>
      <c r="M46" s="60"/>
      <c r="N46" s="60"/>
      <c r="O46" s="61"/>
      <c r="P46" s="35">
        <f t="shared" si="23"/>
        <v>0</v>
      </c>
      <c r="Q46" s="85">
        <f t="shared" si="24"/>
        <v>0</v>
      </c>
      <c r="R46" s="83">
        <f t="shared" si="4"/>
        <v>0</v>
      </c>
      <c r="S46" s="45"/>
      <c r="T46" s="80"/>
      <c r="U46" s="82">
        <f t="shared" si="19"/>
        <v>0</v>
      </c>
      <c r="V46" s="82" t="str">
        <f t="shared" si="6"/>
        <v/>
      </c>
      <c r="W46" s="82">
        <f t="shared" si="20"/>
        <v>0</v>
      </c>
      <c r="X46" s="82">
        <f t="shared" si="8"/>
        <v>0</v>
      </c>
    </row>
    <row r="47" spans="1:24" ht="16.5" customHeight="1" x14ac:dyDescent="0.2">
      <c r="A47" s="55">
        <v>40</v>
      </c>
      <c r="B47" s="3"/>
      <c r="C47" s="4"/>
      <c r="D47" s="7"/>
      <c r="E47" s="62"/>
      <c r="F47" s="3"/>
      <c r="G47" s="6"/>
      <c r="H47" s="16">
        <f t="shared" si="21"/>
        <v>0</v>
      </c>
      <c r="I47" s="36">
        <f t="shared" si="22"/>
        <v>0</v>
      </c>
      <c r="J47" s="59"/>
      <c r="K47" s="60"/>
      <c r="L47" s="60"/>
      <c r="M47" s="60"/>
      <c r="N47" s="60"/>
      <c r="O47" s="61"/>
      <c r="P47" s="35">
        <f t="shared" si="23"/>
        <v>0</v>
      </c>
      <c r="Q47" s="85">
        <f t="shared" si="24"/>
        <v>0</v>
      </c>
      <c r="R47" s="83">
        <f t="shared" si="4"/>
        <v>0</v>
      </c>
      <c r="S47" s="45"/>
      <c r="T47" s="80"/>
      <c r="U47" s="82">
        <f t="shared" si="19"/>
        <v>0</v>
      </c>
      <c r="V47" s="82" t="str">
        <f t="shared" si="6"/>
        <v/>
      </c>
      <c r="W47" s="82">
        <f t="shared" si="20"/>
        <v>0</v>
      </c>
      <c r="X47" s="82">
        <f t="shared" si="8"/>
        <v>0</v>
      </c>
    </row>
    <row r="48" spans="1:24" ht="16.5" customHeight="1" x14ac:dyDescent="0.2">
      <c r="A48" s="55">
        <v>41</v>
      </c>
      <c r="B48" s="1"/>
      <c r="C48" s="2"/>
      <c r="D48" s="7"/>
      <c r="E48" s="62"/>
      <c r="F48" s="3"/>
      <c r="G48" s="6"/>
      <c r="H48" s="16">
        <f t="shared" si="21"/>
        <v>0</v>
      </c>
      <c r="I48" s="36">
        <f t="shared" si="22"/>
        <v>0</v>
      </c>
      <c r="J48" s="59"/>
      <c r="K48" s="60"/>
      <c r="L48" s="60"/>
      <c r="M48" s="60"/>
      <c r="N48" s="60"/>
      <c r="O48" s="61"/>
      <c r="P48" s="35">
        <f t="shared" si="23"/>
        <v>0</v>
      </c>
      <c r="Q48" s="85">
        <f t="shared" si="24"/>
        <v>0</v>
      </c>
      <c r="R48" s="83">
        <f t="shared" si="4"/>
        <v>0</v>
      </c>
      <c r="S48" s="45"/>
      <c r="T48" s="80"/>
      <c r="U48" s="82">
        <f t="shared" si="19"/>
        <v>0</v>
      </c>
      <c r="V48" s="82" t="str">
        <f t="shared" si="6"/>
        <v/>
      </c>
      <c r="W48" s="82">
        <f t="shared" si="20"/>
        <v>0</v>
      </c>
      <c r="X48" s="82">
        <f t="shared" si="8"/>
        <v>0</v>
      </c>
    </row>
    <row r="49" spans="1:24" ht="16.5" customHeight="1" x14ac:dyDescent="0.2">
      <c r="A49" s="87"/>
      <c r="B49" s="88"/>
      <c r="C49" s="89" t="s">
        <v>37</v>
      </c>
      <c r="D49" s="90"/>
      <c r="E49" s="91"/>
      <c r="F49" s="88">
        <v>1</v>
      </c>
      <c r="G49" s="92"/>
      <c r="H49" s="93">
        <v>6</v>
      </c>
      <c r="I49" s="94">
        <f t="shared" si="11"/>
        <v>6</v>
      </c>
      <c r="J49" s="95"/>
      <c r="K49" s="96"/>
      <c r="L49" s="96"/>
      <c r="M49" s="96"/>
      <c r="N49" s="96"/>
      <c r="O49" s="97"/>
      <c r="P49" s="98">
        <f t="shared" si="3"/>
        <v>0</v>
      </c>
      <c r="Q49" s="99">
        <f t="shared" si="12"/>
        <v>6</v>
      </c>
      <c r="R49" s="100">
        <f t="shared" si="4"/>
        <v>0</v>
      </c>
      <c r="S49" s="101"/>
      <c r="T49" s="80"/>
      <c r="U49" s="82"/>
      <c r="V49" s="82"/>
      <c r="W49" s="82"/>
      <c r="X49" s="82"/>
    </row>
    <row r="50" spans="1:24" x14ac:dyDescent="0.2">
      <c r="A50" s="17"/>
      <c r="H50" s="71"/>
      <c r="I50" s="71">
        <f>SUM(I8:I49)</f>
        <v>6</v>
      </c>
      <c r="J50" s="19"/>
      <c r="K50" s="19"/>
      <c r="L50" s="19"/>
      <c r="M50" s="19"/>
      <c r="N50" s="19"/>
      <c r="O50" s="19"/>
      <c r="P50" s="19">
        <f>SUM(P8:P49)</f>
        <v>0</v>
      </c>
      <c r="Q50" s="67">
        <f>SUM(Q8:Q49)</f>
        <v>6</v>
      </c>
      <c r="R50" s="20" t="s">
        <v>12</v>
      </c>
    </row>
    <row r="51" spans="1:24" x14ac:dyDescent="0.2">
      <c r="A51" s="46"/>
      <c r="B51" s="47"/>
      <c r="C51" s="47"/>
      <c r="D51" s="47"/>
      <c r="E51" s="47"/>
      <c r="F51" s="47"/>
      <c r="G51" s="47"/>
      <c r="H51" s="72"/>
      <c r="I51" s="72"/>
      <c r="J51" s="47"/>
      <c r="K51" s="47"/>
      <c r="L51" s="47"/>
      <c r="M51" s="48"/>
      <c r="P51" s="37" t="str">
        <f>IF(I1="Sponsor","19% Mwst","")</f>
        <v/>
      </c>
      <c r="Q51" s="38" t="str">
        <f>IF(I1="Sponsor",(Q50*19/119),"")</f>
        <v/>
      </c>
      <c r="R51" s="18"/>
    </row>
    <row r="52" spans="1:24" x14ac:dyDescent="0.2">
      <c r="A52" s="49"/>
      <c r="B52" s="10"/>
      <c r="C52" s="10"/>
      <c r="D52" s="10"/>
      <c r="E52" s="10"/>
      <c r="F52" s="10"/>
      <c r="G52" s="10"/>
      <c r="H52" s="73"/>
      <c r="I52" s="73"/>
      <c r="J52" s="10"/>
      <c r="K52" s="10"/>
      <c r="L52" s="10"/>
      <c r="M52" s="50"/>
      <c r="P52" s="39" t="str">
        <f>IF(I1="Sponsor","Summe Netto","")</f>
        <v/>
      </c>
      <c r="Q52" s="68" t="str">
        <f>IF(I1="Sponsor",Q50-Q51,"")</f>
        <v/>
      </c>
    </row>
    <row r="53" spans="1:24" x14ac:dyDescent="0.2">
      <c r="A53" s="51"/>
      <c r="B53" s="52"/>
      <c r="C53" s="52"/>
      <c r="D53" s="52"/>
      <c r="E53" s="52"/>
      <c r="F53" s="52"/>
      <c r="G53" s="52"/>
      <c r="H53" s="74"/>
      <c r="I53" s="74"/>
      <c r="J53" s="52"/>
      <c r="K53" s="52"/>
      <c r="L53" s="52"/>
      <c r="M53" s="53"/>
      <c r="P53" s="21" t="s">
        <v>11</v>
      </c>
      <c r="Q53" s="23">
        <f>Q50</f>
        <v>6</v>
      </c>
    </row>
    <row r="54" spans="1:24" x14ac:dyDescent="0.2">
      <c r="R54" s="18"/>
    </row>
    <row r="55" spans="1:24" ht="16.899999999999999" customHeight="1" x14ac:dyDescent="0.2">
      <c r="H55" s="76"/>
      <c r="I55" s="69"/>
      <c r="J55" s="25"/>
      <c r="K55" s="25"/>
      <c r="L55" s="25"/>
      <c r="M55" s="25"/>
      <c r="N55" s="25"/>
      <c r="O55" s="25"/>
      <c r="P55" s="25"/>
      <c r="Q55" s="69"/>
      <c r="R55" s="25"/>
    </row>
    <row r="56" spans="1:24" ht="16.899999999999999" customHeight="1" x14ac:dyDescent="0.2">
      <c r="H56" s="76"/>
      <c r="I56" s="69"/>
      <c r="J56" s="25"/>
      <c r="K56" s="25"/>
      <c r="L56" s="25"/>
      <c r="M56" s="25"/>
      <c r="N56" s="25"/>
      <c r="O56" s="25"/>
      <c r="P56" s="25"/>
      <c r="Q56" s="69"/>
      <c r="R56" s="25"/>
    </row>
    <row r="57" spans="1:24" x14ac:dyDescent="0.2">
      <c r="A57" s="18"/>
      <c r="B57" s="26"/>
      <c r="C57" s="27"/>
      <c r="D57" s="27"/>
      <c r="E57" s="27"/>
      <c r="H57" s="77"/>
      <c r="I57" s="70"/>
      <c r="J57" s="13"/>
      <c r="K57" s="13"/>
      <c r="L57" s="13"/>
      <c r="M57" s="13"/>
      <c r="N57" s="13"/>
      <c r="O57" s="13"/>
      <c r="P57" s="13"/>
      <c r="Q57" s="70"/>
      <c r="R57" s="13"/>
    </row>
    <row r="59" spans="1:24" x14ac:dyDescent="0.2">
      <c r="F59" s="11" t="s">
        <v>18</v>
      </c>
    </row>
    <row r="60" spans="1:24" x14ac:dyDescent="0.2">
      <c r="F60" s="11" t="s">
        <v>15</v>
      </c>
      <c r="G60" s="11"/>
    </row>
    <row r="61" spans="1:24" x14ac:dyDescent="0.2">
      <c r="F61" s="11" t="s">
        <v>16</v>
      </c>
      <c r="G61" s="11"/>
    </row>
    <row r="62" spans="1:24" x14ac:dyDescent="0.2">
      <c r="F62" s="11" t="s">
        <v>14</v>
      </c>
      <c r="G62" s="11"/>
    </row>
  </sheetData>
  <sheetProtection algorithmName="SHA-512" hashValue="BRN3wArD4iZAh4MCT3RG7G0floEsarwjFexVTcjCAWl3EEcpQI3KVbgNRhjA/tmfVxv2k6NVSYOTP5hU1Nb40w==" saltValue="B1OMPoSKs/EqcFCbcoPr2g==" spinCount="100000" sheet="1" selectLockedCells="1"/>
  <sortState xmlns:xlrd2="http://schemas.microsoft.com/office/spreadsheetml/2017/richdata2" ref="B8:G16">
    <sortCondition ref="B8"/>
  </sortState>
  <mergeCells count="19">
    <mergeCell ref="F6:F7"/>
    <mergeCell ref="G6:G7"/>
    <mergeCell ref="H6:H7"/>
    <mergeCell ref="I6:I7"/>
    <mergeCell ref="J6:L6"/>
    <mergeCell ref="C3:E3"/>
    <mergeCell ref="A6:A7"/>
    <mergeCell ref="B6:B7"/>
    <mergeCell ref="C6:C7"/>
    <mergeCell ref="D6:D7"/>
    <mergeCell ref="E6:E7"/>
    <mergeCell ref="P6:P7"/>
    <mergeCell ref="Q6:Q7"/>
    <mergeCell ref="R6:R7"/>
    <mergeCell ref="U6:X6"/>
    <mergeCell ref="I1:J1"/>
    <mergeCell ref="J5:K5"/>
    <mergeCell ref="S6:S7"/>
    <mergeCell ref="M6:O6"/>
  </mergeCells>
  <dataValidations xWindow="462" yWindow="567" count="2">
    <dataValidation type="list" allowBlank="1" showInputMessage="1" showErrorMessage="1" errorTitle="Fehler" error="Bitte eine der Optionen wählen" promptTitle="Bestellform" prompt="Bitte die Bestellform angeben" sqref="I1:J1" xr:uid="{00000000-0002-0000-0000-000001000000}">
      <formula1>$F$59:$F$62</formula1>
    </dataValidation>
    <dataValidation allowBlank="1" showInputMessage="1" showErrorMessage="1" errorTitle="Fehler" error="Fehlerhafte Eingabe, bitte überrpüfen" promptTitle="Größen" prompt="Bitte die gewünschte Größe eingeben" sqref="E8:E49" xr:uid="{00000000-0002-0000-0000-000000000000}"/>
  </dataValidations>
  <pageMargins left="0.24" right="0.15748031496062992" top="0.62992125984251968" bottom="0.39370078740157483" header="0.19685039370078741" footer="0.15748031496062992"/>
  <pageSetup paperSize="9" fitToHeight="0" orientation="landscape" r:id="rId1"/>
  <headerFooter>
    <oddHeader>&amp;L&amp;"Arial,Standard"&amp;14Bestellformular - Anfrage - Quittung                  
&amp;9Bitte das Formular sorfältig ausfüllen und per mail an: michael.beenen@thomasstadt-kempen.de&amp;R&amp;8Abwicklung erfolgt durch den Ausrüstungspartner des Vereins
Seite &amp;P von &amp;N
&amp;F</oddHeader>
    <oddFooter>&amp;L&amp;"Arial,Standard"&amp;6Bestellung wird erst nach Bestätigung wirksam, Einzelbestellungen werden gesammelt und in bestimmten Zyklen bearbeitet.&amp;R&amp;"Arial,Standard"&amp;6Achtung: veredelte Ware ist vom Umtausch augeschlossen, bitte bei den Größen beachten!</oddFooter>
  </headerFooter>
  <ignoredErrors>
    <ignoredError sqref="R8:R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Seite 1</vt:lpstr>
      <vt:lpstr>Besteller</vt:lpstr>
      <vt:lpstr>'Seite 1'!Druckbereich</vt:lpstr>
      <vt:lpstr>'Seite 1'!Drucktitel</vt:lpstr>
      <vt:lpstr>'Seite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Peter Brux</cp:lastModifiedBy>
  <cp:lastPrinted>2022-09-20T09:35:32Z</cp:lastPrinted>
  <dcterms:created xsi:type="dcterms:W3CDTF">2017-07-20T09:02:02Z</dcterms:created>
  <dcterms:modified xsi:type="dcterms:W3CDTF">2022-09-20T09:38:27Z</dcterms:modified>
</cp:coreProperties>
</file>